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autoCompressPictures="0" defaultThemeVersion="124226"/>
  <bookViews>
    <workbookView xWindow="-105" yWindow="-105" windowWidth="20730" windowHeight="11760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Programs'!$A$1:$E$61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UNOPS!$A$1:$D$6</definedName>
  </definedNames>
  <calcPr calcId="144525"/>
</workbook>
</file>

<file path=xl/calcChain.xml><?xml version="1.0" encoding="utf-8"?>
<calcChain xmlns="http://schemas.openxmlformats.org/spreadsheetml/2006/main"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F5" i="3"/>
  <c r="B27" i="2" l="1"/>
  <c r="B51" i="2" l="1"/>
  <c r="I3" i="2" l="1"/>
  <c r="F7" i="2" l="1"/>
  <c r="F51" i="2"/>
  <c r="F10" i="4"/>
  <c r="B19" i="3"/>
  <c r="B22" i="2"/>
  <c r="B19" i="4"/>
  <c r="B11" i="4"/>
  <c r="F6" i="3"/>
  <c r="H53" i="2"/>
  <c r="B53" i="2"/>
  <c r="F18" i="2"/>
  <c r="H18" i="2"/>
  <c r="F13" i="4"/>
  <c r="F20" i="3"/>
  <c r="H7" i="2"/>
  <c r="C24" i="2"/>
  <c r="H51" i="2"/>
  <c r="H50" i="2"/>
  <c r="H56" i="2"/>
  <c r="F9" i="4"/>
  <c r="F4" i="3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4" i="8"/>
  <c r="B3" i="3"/>
  <c r="F8" i="3"/>
  <c r="B6" i="8"/>
  <c r="C6" i="3"/>
  <c r="B6" i="3"/>
  <c r="H43" i="2"/>
  <c r="D4" i="8"/>
  <c r="E4" i="8"/>
  <c r="H4" i="8"/>
  <c r="B21" i="2"/>
  <c r="H12" i="2"/>
  <c r="H15" i="2"/>
  <c r="E4" i="3"/>
  <c r="D4" i="3"/>
  <c r="C4" i="3"/>
  <c r="B4" i="3"/>
  <c r="E7" i="3"/>
  <c r="D7" i="3"/>
  <c r="C7" i="3"/>
  <c r="B7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5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B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>
  <authors>
    <author>DELL</author>
    <author>cbr</author>
    <author>Dell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4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  <comment ref="B51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>
  <authors>
    <author>DELL</author>
    <author>cbr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ລໍຖ້າການສັບປ່ຽນ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25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1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B4" authorId="0">
      <text>
        <r>
          <rPr>
            <b/>
            <sz val="9"/>
            <color indexed="81"/>
            <rFont val="Tahoma"/>
          </rPr>
          <t>DELL:</t>
        </r>
        <r>
          <rPr>
            <sz val="9"/>
            <color indexed="81"/>
            <rFont val="Tahoma"/>
          </rPr>
          <t xml:space="preserve">
Waiting for replacement</t>
        </r>
      </text>
    </comment>
  </commentList>
</comments>
</file>

<file path=xl/sharedStrings.xml><?xml version="1.0" encoding="utf-8"?>
<sst xmlns="http://schemas.openxmlformats.org/spreadsheetml/2006/main" count="1022" uniqueCount="652">
  <si>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</si>
  <si>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</si>
  <si>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</si>
  <si>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</si>
  <si>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</si>
  <si>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</si>
  <si>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</si>
  <si>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</si>
  <si>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</si>
  <si>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</si>
  <si>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</si>
  <si>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</si>
  <si>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</si>
  <si>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</si>
  <si>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</si>
  <si>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</si>
  <si>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</si>
  <si>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</si>
  <si>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</si>
  <si>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</si>
  <si>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</si>
  <si>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</si>
  <si>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</si>
  <si>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</si>
  <si>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</si>
  <si>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</si>
  <si>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</si>
  <si>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</si>
  <si>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</si>
  <si>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</si>
  <si>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</si>
  <si>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</si>
  <si>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</si>
  <si>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</si>
  <si>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</si>
  <si>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</si>
  <si>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</si>
  <si>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</si>
  <si>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</si>
  <si>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</si>
  <si>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</si>
  <si>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</si>
  <si>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</si>
  <si>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</si>
  <si>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</si>
  <si>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</si>
  <si>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</si>
  <si>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</si>
  <si>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</si>
  <si>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</si>
  <si>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</si>
  <si>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</si>
  <si>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</si>
  <si>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</si>
  <si>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</si>
  <si>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</si>
  <si>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</si>
  <si>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</si>
  <si>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</si>
  <si>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</si>
  <si>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</si>
  <si>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</si>
  <si>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</si>
  <si>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</si>
  <si>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</si>
  <si>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</si>
  <si>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</si>
  <si>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</si>
  <si>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</si>
  <si>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</si>
  <si>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</si>
  <si>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</si>
  <si>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</si>
  <si>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</si>
  <si>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</si>
  <si>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</si>
  <si>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</si>
  <si>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</si>
  <si>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</si>
  <si>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</si>
  <si>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</si>
  <si>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</si>
  <si>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</si>
  <si>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</si>
  <si>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</si>
  <si>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</si>
  <si>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</si>
  <si>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</si>
  <si>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</si>
  <si>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</si>
  <si>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</si>
  <si>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</si>
  <si>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</si>
  <si>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</si>
  <si>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</si>
  <si>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</si>
  <si>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</si>
  <si>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</si>
  <si>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</si>
  <si>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</si>
  <si>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</si>
  <si>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</si>
  <si>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</si>
  <si>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</si>
  <si>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</si>
  <si>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</si>
  <si>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</si>
  <si>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</si>
  <si>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</si>
  <si>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</si>
  <si>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</si>
  <si>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</si>
  <si>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</si>
  <si>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</si>
  <si>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</si>
  <si>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</si>
  <si>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</si>
  <si>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</si>
  <si>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</si>
  <si>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</si>
  <si>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</si>
  <si>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</si>
  <si>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</si>
  <si>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</si>
  <si>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</si>
  <si>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</si>
  <si>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</si>
  <si>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</si>
  <si>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</si>
  <si>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</si>
  <si>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</si>
  <si>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>Center of HIV 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</si>
  <si>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</si>
  <si>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</si>
  <si>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</si>
  <si>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</si>
  <si>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Dr Chanthala Souksakhone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</si>
  <si>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</si>
  <si>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</si>
  <si>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</si>
  <si>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</si>
  <si>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</si>
  <si>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</si>
  <si>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</si>
  <si>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</si>
  <si>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</si>
  <si>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</si>
  <si>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Coordinator Assistant</t>
  </si>
  <si>
    <t>Team Leader</t>
  </si>
  <si>
    <t>PricewaterhouseCoopers</t>
  </si>
  <si>
    <t>Ms. Kongchay Vongsaiya</t>
  </si>
  <si>
    <t>Health Officer
Development Assistance Specialist (Health) USAID/Laos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</si>
  <si>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</si>
  <si>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</si>
  <si>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</si>
  <si>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</si>
  <si>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</si>
  <si>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</si>
  <si>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</si>
  <si>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</si>
  <si>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</si>
  <si>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</si>
  <si>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</si>
  <si>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</si>
  <si>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</si>
  <si>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</si>
  <si>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</si>
  <si>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</si>
  <si>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</si>
  <si>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</si>
  <si>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</si>
  <si>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</si>
  <si>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</si>
  <si>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</si>
  <si>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</si>
  <si>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</si>
  <si>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</si>
  <si>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</si>
  <si>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ທ່ານ ຮສ. ດຣ. ພູທອນ ເມືອງປາກ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</si>
  <si>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</si>
  <si>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</si>
  <si>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</si>
  <si>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</si>
  <si>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</si>
  <si>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</si>
  <si>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</si>
  <si>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</si>
  <si>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</si>
  <si>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</si>
  <si>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</si>
  <si>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</si>
  <si>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</si>
  <si>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 xml:space="preserve">Ms Phoxay Xayyavong </t>
  </si>
  <si>
    <t>Tel:   (856 21) 214040
Fax:  (856 21) 218131, 251524 
Mob: (856 20) 22860186
E-mail: viengphone@gmail.com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</si>
  <si>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</si>
  <si>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</si>
  <si>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</si>
  <si>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</si>
  <si>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</si>
  <si>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</si>
  <si>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</si>
  <si>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</si>
  <si>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</si>
  <si>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</si>
  <si>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</si>
  <si>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</si>
  <si>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</si>
  <si>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</si>
  <si>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</si>
  <si>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</si>
  <si>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</si>
  <si>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</si>
  <si>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</si>
  <si>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</si>
  <si>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</si>
  <si>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</si>
  <si>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</si>
  <si>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</si>
  <si>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</si>
  <si>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</si>
  <si>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</si>
  <si>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</si>
  <si>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</si>
  <si>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</si>
  <si>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</si>
  <si>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</si>
  <si>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</si>
  <si>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</si>
  <si>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</si>
  <si>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</si>
  <si>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</si>
  <si>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</si>
  <si>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</si>
  <si>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</si>
  <si>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</si>
  <si>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</si>
  <si>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</si>
  <si>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</si>
  <si>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</si>
  <si>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</si>
  <si>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</si>
  <si>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</si>
  <si>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</si>
  <si>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</si>
  <si>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</si>
  <si>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</si>
  <si>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</si>
  <si>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</si>
  <si>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</si>
  <si>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</si>
  <si>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</si>
  <si>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</si>
  <si>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</si>
  <si>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</si>
  <si>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 xml:space="preserve">Dr. Yu Nandar Aung </t>
  </si>
  <si>
    <t>Dr Bouathong Simmanovong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</si>
  <si>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</si>
  <si>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</si>
  <si>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</si>
  <si>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</si>
  <si>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</si>
  <si>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</si>
  <si>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</si>
  <si>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</si>
  <si>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</si>
  <si>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</si>
  <si>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 xml:space="preserve">Tel:     (856 21) 
Fax:    (856 21) 
Mob:  (856 20) 5594 9082
E-mail:  khampheng_p@hotmail.com 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</si>
  <si>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</si>
  <si>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</si>
  <si>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</si>
  <si>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</si>
  <si>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</si>
  <si>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</si>
  <si>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</si>
  <si>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</si>
  <si>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</si>
  <si>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</si>
  <si>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</si>
  <si>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</si>
  <si>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</si>
  <si>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</si>
  <si>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</si>
  <si>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</si>
  <si>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</si>
  <si>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>Project Coordinator for RAI</t>
  </si>
  <si>
    <t>TA for Malaria</t>
  </si>
  <si>
    <t>Dr Chanvilay Thanmachak</t>
  </si>
  <si>
    <t>pt_sout@yahoo.com
gfachas.nou@gmail.com
bsimanovong@yahoo.com.au
chanvilay@gmail.com
gfachas.kong@gmail.com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</si>
  <si>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</si>
  <si>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</si>
  <si>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</si>
  <si>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Dr Tim Bray</t>
  </si>
  <si>
    <t>German Red Cross, Laos</t>
  </si>
  <si>
    <t>Dr. Daluny Choulamany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</si>
  <si>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</si>
  <si>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</si>
  <si>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</si>
  <si>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</si>
  <si>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</si>
  <si>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</si>
  <si>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</si>
  <si>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</si>
  <si>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</si>
  <si>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Tel: (856 21) 254546; 214 003; 253 017
Fax: (856 21) 254546
Mob: (856 20) 9980 1734                   
E-mail: nao.boutta@gmail.com</t>
  </si>
  <si>
    <t>Dr. Khamlay Manivong</t>
  </si>
  <si>
    <t>Technical Advisor</t>
  </si>
  <si>
    <t xml:space="preserve">CCM Secretariat </t>
  </si>
  <si>
    <t>Mr. Budhsalee Rattana</t>
  </si>
  <si>
    <t>Ministry of Foreign Affairs</t>
  </si>
  <si>
    <t>Dr. Mark Jacobs</t>
  </si>
  <si>
    <t>Tel:   (856 21) 315 820
Fax:  (856 21) 
Mob: (856 20) 
E-mail: jacobsma@who.int</t>
  </si>
  <si>
    <t xml:space="preserve">Tel:(856 21) 254546
Mob:(856 20) 5533 3713
E-mail:  klmanivong@gmail.com
</t>
  </si>
  <si>
    <t>m.phouthone@yahoo.com 
jacobsma@who.int
soulanychansy279@gmail.com
rattanaxay@gmail.com 
somphou.sayasone@yahoo.com
somphou.sayasone@swisstph.ch
nao.boutta@gmail.com</t>
  </si>
  <si>
    <t>Head of Internal Program for 
Health in the Tropics</t>
  </si>
  <si>
    <t>Email</t>
  </si>
  <si>
    <t>Ms. Jessica Kribbs</t>
  </si>
  <si>
    <t>Deputy Country Director</t>
  </si>
  <si>
    <t>Tel:    (856 30) 517 4872
Mob: (856 20) 55257858
E-mail: jkribbs@clintonhealthaccess.org</t>
  </si>
  <si>
    <t>Ms. Ioana Badescu</t>
  </si>
  <si>
    <t>Deputy Head Division, Cooperation Division, Planning and Cooperation Department</t>
  </si>
  <si>
    <t>Tel:    (856 21) 242980
Fax:   (856 21) 
Mob:  (856 20) 22204558
E-mail: v_inpone@yahoo.com</t>
  </si>
  <si>
    <t>Director
Multilateral Finance Cooperation Division
Department of External Finance and Debt Management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</si>
  <si>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</si>
  <si>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</si>
  <si>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</si>
  <si>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</si>
  <si>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</si>
  <si>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</si>
  <si>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</si>
  <si>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</si>
  <si>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</si>
  <si>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</si>
  <si>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</si>
  <si>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</si>
  <si>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</si>
  <si>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</si>
  <si>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</si>
  <si>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</si>
  <si>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Mr Souksakhone Seebuathong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</si>
  <si>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</si>
  <si>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</si>
  <si>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</si>
  <si>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</si>
  <si>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</si>
  <si>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</si>
  <si>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</si>
  <si>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</si>
  <si>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</si>
  <si>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</si>
  <si>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Ms Marie-Christine Charlieu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</si>
  <si>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</si>
  <si>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</si>
  <si>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</si>
  <si>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</si>
  <si>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</si>
  <si>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</si>
  <si>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</si>
  <si>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</si>
  <si>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Tel:    (856 21) 
Mob:  (856 20) 56555172
E-mail: kanhaplus@gmail.com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</si>
  <si>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</si>
  <si>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</si>
  <si>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</si>
  <si>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</si>
  <si>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</si>
  <si>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</si>
  <si>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</si>
  <si>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</si>
  <si>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</si>
  <si>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</si>
  <si>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</si>
  <si>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</si>
  <si>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</si>
  <si>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</si>
  <si>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</si>
  <si>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Dr.Chansaly Phommavong</t>
  </si>
  <si>
    <t>Tel: (856 21) 
Fax: (856 21) 
Mob: (856 20) 78998983
Email: roger.b.pore@pwc.com</t>
  </si>
  <si>
    <t>Tel:    (856 21) 330429
Fax:    (856 21) 330428
Mob:  (856 20) 59931341
E-mail: viengsamay@psilaos.org</t>
  </si>
  <si>
    <t xml:space="preserve">PMU Manager 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</si>
  <si>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</si>
  <si>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</si>
  <si>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</si>
  <si>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</si>
  <si>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</si>
  <si>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</si>
  <si>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</si>
  <si>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</si>
  <si>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</si>
  <si>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</si>
  <si>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Tel:    (856 21) 
Fax:    (856 21) 
Mob: (856 20)
E-mail:  m.pitt@healthpovertyaction.org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</si>
  <si>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</si>
  <si>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</si>
  <si>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</si>
  <si>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</si>
  <si>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</si>
  <si>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</si>
  <si>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Agathe Horvais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</si>
  <si>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</si>
  <si>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</si>
  <si>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</si>
  <si>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</si>
  <si>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</si>
  <si>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Ms Phakny So</t>
  </si>
  <si>
    <t>Programme Assistant</t>
  </si>
  <si>
    <t>soph@who.int</t>
  </si>
  <si>
    <t>Mr Vitra Tek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</si>
  <si>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</si>
  <si>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</si>
  <si>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</si>
  <si>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</si>
  <si>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</si>
  <si>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</si>
  <si>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 xml:space="preserve">Dr Sakhone Suthepmany  
</t>
  </si>
  <si>
    <t xml:space="preserve"> Deputy Direcor</t>
  </si>
  <si>
    <t>Deputy Direcor</t>
  </si>
  <si>
    <t>Head of M&amp;E Unit
GFATM Coordinator</t>
  </si>
  <si>
    <t>Tel:   (856 21) 
Fax:  (856 21) 
Mob: (856 20) 58249269
E-mail: drboualamkhamlome@gmail.com</t>
  </si>
  <si>
    <t xml:space="preserve">Mrs. Agathe Horvais
</t>
  </si>
  <si>
    <t>Civil Society and Governance Officer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</si>
  <si>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</si>
  <si>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</si>
  <si>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</si>
  <si>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</si>
  <si>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</si>
  <si>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</si>
  <si>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</si>
  <si>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</si>
  <si>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</si>
  <si>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</si>
  <si>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</si>
  <si>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</si>
  <si>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</si>
  <si>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</si>
  <si>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</si>
  <si>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</si>
  <si>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</si>
  <si>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</si>
  <si>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</si>
  <si>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</si>
  <si>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</si>
  <si>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</si>
  <si>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</si>
  <si>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</si>
  <si>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Mr. Bounpaseuth Sisouvanh</t>
  </si>
  <si>
    <t>Tel:     (856 21) 
Fax:    (856 21) 
Mob:  (856 20) 22234235
E-mail:  bounpaseuths@gmail.com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</si>
  <si>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</si>
  <si>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</si>
  <si>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</si>
  <si>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</si>
  <si>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</si>
  <si>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</si>
  <si>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ທ່ານ ບຸນປະເສີດ ສີສຸວັນ</t>
  </si>
  <si>
    <t>Catholic Relief Services</t>
  </si>
  <si>
    <t>Deputy Director of UN Division
Department of International Cooperation</t>
  </si>
  <si>
    <t>Mrs. Sonenaly Phanouvong</t>
  </si>
  <si>
    <t>Chanmy.sramany@theglobalfundlao.org
bounpaseuths@gmail.com
emasaki@worldbank.org
chiaslaos@gmail.com
v_inpone@yahoo.com
corwinal@state.gov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</si>
  <si>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</si>
  <si>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</si>
  <si>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</si>
  <si>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</si>
  <si>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</si>
  <si>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</si>
  <si>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</si>
  <si>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</si>
  <si>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</si>
  <si>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</si>
  <si>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</si>
  <si>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</si>
  <si>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Deputy Director General 
Department of Health Care  and Rehabilitation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</si>
  <si>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</si>
  <si>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</si>
  <si>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</si>
  <si>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</si>
  <si>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</si>
  <si>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</si>
  <si>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</si>
  <si>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</si>
  <si>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Office: (856 21) 487 135; 487 000
Mobile: (+856 20) 
E-mail:  jlawrencejaffer@usaid.gov 
            astern@usaid.gov; tvixaysouk@usaid.gov </t>
  </si>
  <si>
    <t xml:space="preserve">Core Staff </t>
  </si>
  <si>
    <t>Technical Assistance</t>
  </si>
  <si>
    <t>Director Gernal of the Cabinet
Executive Director of CCM Secretariat (Part-time with no insentive)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</si>
  <si>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</si>
  <si>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</si>
  <si>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</si>
  <si>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</si>
  <si>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Tel:   (856 21) 21 26 74 42
Mob: (856 20) 92 678 184
E-mail: </t>
  </si>
  <si>
    <t>patrickbergman.lfalaos@gmail.com
roger.b.pore@pwc.com</t>
  </si>
  <si>
    <t>Tel: (856 21) 222 718-719 
Fax: (856 21) 222 723
Mob: (856 20) 52991272
E-mail: patrickbergman.lfalaos@gmail.com</t>
  </si>
  <si>
    <t xml:space="preserve">TA Consultant
</t>
  </si>
  <si>
    <t xml:space="preserve">gyoung@clintonhealthaccess.org
santi.residence@gmail.com 
chiaslaos@gmail.com
shortusm@who.int
</t>
  </si>
  <si>
    <t xml:space="preserve">Tel:    (856 21) 264960
Fax:    (856 21) 264961
E-mail: </t>
  </si>
  <si>
    <t>tvixaysouk@usaid.gov</t>
  </si>
  <si>
    <t>USAID</t>
  </si>
  <si>
    <t xml:space="preserve">Ms. Maythip Lattanabounyang </t>
  </si>
  <si>
    <t>Tel:     (856 21) 412 142
Fax:    (856 21) 
Mob: (856 20) 020 55 533 348, 020 22 218 688
E-mail: maythip1990@gmail.com</t>
  </si>
  <si>
    <t>Mr. Thipphasone Vixaysouk</t>
  </si>
  <si>
    <t>ທ່ານ ນາງ ໄມທິບ ລັດຕະນະບຸນຍັງ</t>
  </si>
  <si>
    <t xml:space="preserve">somphou.sayasone@yahoo.com
somphou.sayasone@swisstph.ch
maythip1990@gmail.com
sengaloun@gmail.com
kanhaplus@gmail.com
peter.heimann@luxdev.lu
gyoung@clintonhealthaccess.org
bouakhanp@yahoo.com
silakounet@unaids.org
marie-christine.charlieu@diplomatie.gouv.fr
shortusm@who.int
</t>
  </si>
  <si>
    <t>Programme Manager.                                          Principal Recipient for The GFATM 
UNOPS Asian Region, Vientiane, Lao PDR</t>
  </si>
  <si>
    <t>Programme Management Office (PRMO) Specialist - Finance.
Principal Recipient for The GFATM 
UNOPS Asian Region, Vientiane, Lao PDR</t>
  </si>
  <si>
    <t>President of Lao Red Cross</t>
  </si>
  <si>
    <t>Dr. Thepphouthone Sorsavanh</t>
  </si>
  <si>
    <t xml:space="preserve">Tel:   (856 21) 414259, 452854
Fax:  (856 21) 452855, 414259
Mob (85620)  222 35 456 
E-mail: thsorsavanh@gmail.com </t>
  </si>
  <si>
    <t xml:space="preserve">Head of Health Information Division, 
Department of Planning and Cooperation (DPC),MOH
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</si>
  <si>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</si>
  <si>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</si>
  <si>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</si>
  <si>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</si>
  <si>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</si>
  <si>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</si>
  <si>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>Tel:     
Fax:   
Mob:  (856 20) 
E-mail: tvixaysouk@usaid.gov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</si>
  <si>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</si>
  <si>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</si>
  <si>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</si>
  <si>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</si>
  <si>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C19RM Coordination Officer</t>
  </si>
  <si>
    <t>Tel:(856 21) 254546
Mob:(856 20) 22494934, 29400795
E-mail:  phouvichit@gmail.com</t>
  </si>
  <si>
    <t>Mr. Phouvichit Xongmixay</t>
  </si>
  <si>
    <t>Mr. Toshio NAGASE</t>
  </si>
  <si>
    <t>Tel:    (856 21) 
Fax:    (856 21) 
Mob:  (856 20) 020 55517632
E-mail:  Nagase.toshio@jica.go.jp</t>
  </si>
  <si>
    <t>astern@usaid.gov</t>
  </si>
  <si>
    <t xml:space="preserve">Tel:      (856 21) 487-256
Mob:   (856 20) 5551 3201
E-mail:  kvongsaiya@usaid.gov
           </t>
  </si>
  <si>
    <t>Tel:     
Fax:   
Mob:  (856 20) 
E-mail: astern@usaid.gov</t>
  </si>
  <si>
    <t xml:space="preserve">Mr. Aaron Michael Stern
</t>
  </si>
  <si>
    <t xml:space="preserve">AttilaM@unops.org
IoanaB@unops.org
YunandarA@unops.org
kongsengk@unops.org
</t>
  </si>
  <si>
    <t xml:space="preserve">rattanaxay@gmail.com
maythip1990@gmail.com
emasaki@worldbank.org
splnpplus@gmail.com
silakounet@unaids.org
kvongsaiya@usaid.gov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</si>
  <si>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</si>
  <si>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</si>
  <si>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</si>
  <si>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</si>
  <si>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</si>
  <si>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</si>
  <si>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</si>
  <si>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</si>
  <si>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</si>
  <si>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</si>
  <si>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</si>
  <si>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</si>
  <si>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</si>
  <si>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</si>
  <si>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</si>
  <si>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</si>
  <si>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</si>
  <si>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</si>
  <si>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</si>
  <si>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</si>
  <si>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</si>
  <si>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</si>
  <si>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</si>
  <si>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</si>
  <si>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Mob:   (856 20) 56525663; Whatsapp: 020 56525663;
E-mail: lattavanhsengdala@gmail.com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</si>
  <si>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</si>
  <si>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</si>
  <si>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</si>
  <si>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</si>
  <si>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</si>
  <si>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</si>
  <si>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</si>
  <si>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</si>
  <si>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 xml:space="preserve">Lao CSO malaia Malaria Platform 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</si>
  <si>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</si>
  <si>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</si>
  <si>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</si>
  <si>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</si>
  <si>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</si>
  <si>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</si>
  <si>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</si>
  <si>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</si>
  <si>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</si>
  <si>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</si>
  <si>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</si>
  <si>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</si>
  <si>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</si>
  <si>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</si>
  <si>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</si>
  <si>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</si>
  <si>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</si>
  <si>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</si>
  <si>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</si>
  <si>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</si>
  <si>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</si>
  <si>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</si>
  <si>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</si>
  <si>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</si>
  <si>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Mob:   (856 20) 58444572
E-mail:davoneouthaivong123@gmail.com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</si>
  <si>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</si>
  <si>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</si>
  <si>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</si>
  <si>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</si>
  <si>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</si>
  <si>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</si>
  <si>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</si>
  <si>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</si>
  <si>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</si>
  <si>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</si>
  <si>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</si>
  <si>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</si>
  <si>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ປະທານກາເເດງລາວ</t>
  </si>
  <si>
    <t>ກາເເດງລາວ</t>
  </si>
  <si>
    <t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peter.heimann@luxdev.lu
athipatay_m@yahoo.com
kanhaplus@gmail.com
inleusa.oms2012@gmail.com 
bouakham.sythavong@gmail.com
Kopkeo.chiaslaos@gmail.com
athou.xysd@gmail.com 
tim.bray@germanredcross.de
eseastedt@psi.org
somphou.sayasone@yahoo.com
somphou.sayasone@swisstph.ch
keomanivone79@gmail.com     
</t>
  </si>
  <si>
    <t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davoneouthaivong123@gmail.com
lattavanhsengdala@gmail.com 
MSM_madta@hotmail.com
souk.homenouhak@gmail.com
thipmangkone.lcn@gmail.com
joshua.poole@crs.org
khampheng.phongluxa@gmail.com
khen-ksk@hotmail.co.th</t>
  </si>
  <si>
    <t xml:space="preserve">khampheng.phongluxa@gmail.com
bounpaseuths@gmail.com
viengsonelk@gmail.com
nith01aplus@gmail.com
frank.haegeman@luxdev.lu
jkribbs@clintonhealthaccess.org
jecthcd@yahoo.com
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</si>
  <si>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</si>
  <si>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</si>
  <si>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</si>
  <si>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</si>
  <si>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daluny12@gmail.com
soulignothai@gmail.com
</t>
  </si>
  <si>
    <t xml:space="preserve">Tel:(856 21) 254546
Mobile:  +(856-030) 5388 308
WhatsApp: +85620-56741169
E-mail:   budhsalee@gmail.com
             ccmsec.laos@gmail.com </t>
  </si>
  <si>
    <t>Assoc. Prof. Dr. Phouthone Muongpak</t>
  </si>
  <si>
    <t xml:space="preserve">Mob:   (856 20) 
E-mail: </t>
  </si>
  <si>
    <t>Mr. Metta Khamthavone</t>
  </si>
  <si>
    <t xml:space="preserve">Ms. Lattavanh Sengdala 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</si>
  <si>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</si>
  <si>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</si>
  <si>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</si>
  <si>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</si>
  <si>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</si>
  <si>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</si>
  <si>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 xml:space="preserve"> Acting Direcor</t>
  </si>
  <si>
    <t>Tel:   (856 21) 214040
Fax:  (856 21) 218131, 251524 
Mob: (856 20) 
E-mail: banouvong@gmail.com</t>
  </si>
  <si>
    <t>viengphone@gmail.com
drboualamkhamlome@gmail.com
banouvong@gmail.com
chinda07@gmail.com
v.viengxay@gmail.com
kenesay.thongpiou@gmail.com</t>
  </si>
  <si>
    <t>Tel:   (856 21) 
Fax:  (856 21) 
Mob: (856 20) 
E-mail: chinda07@gmail.com</t>
  </si>
  <si>
    <t>Dr. Viengphone Sengsavath</t>
  </si>
  <si>
    <t>Dr. Boualam Khamlome</t>
  </si>
  <si>
    <t xml:space="preserve">sakhone_sntc@yahoo.com
cphonenaly@yahoo.com
 </t>
  </si>
  <si>
    <t>Dr. Chanthalone Khamkong</t>
  </si>
  <si>
    <t>Mob: (856 20) 56684567
E-mail: lone.khamkong@gmail.com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</si>
  <si>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</si>
  <si>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</si>
  <si>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</si>
  <si>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</si>
  <si>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</si>
  <si>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</si>
  <si>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</si>
  <si>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</si>
  <si>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</si>
  <si>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</si>
  <si>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</si>
  <si>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</si>
  <si>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</si>
  <si>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</si>
  <si>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</si>
  <si>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</si>
  <si>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</si>
  <si>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</si>
  <si>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</si>
  <si>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</si>
  <si>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</si>
  <si>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</si>
  <si>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</si>
  <si>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  (856 20) 55717200
E-mail: ioanaB@unops.org</t>
  </si>
  <si>
    <t xml:space="preserve">Mob:  (856 20) 9545 7730
E-mail: YunandarA@unops.org
</t>
  </si>
  <si>
    <t>Mob: (856 20) 55282955
E-mail: kongsengk@unops.org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</si>
</sst>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sz val="9"/>
      <color indexed="81"/>
      <name val="Tahoma"/>
    </font>
    <font>
      <b/>
      <sz val="9"/>
      <color indexed="81"/>
      <name val="Tahoma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62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10" fillId="0" borderId="13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50" fillId="7" borderId="0" xfId="0" applyFont="1" applyFill="1" applyAlignment="1">
      <alignment horizontal="left" vertical="top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15" borderId="7" xfId="4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9" xfId="0" applyFont="1" applyBorder="1" applyAlignment="1">
      <alignment horizontal="left" vertical="top" wrapText="1"/>
    </xf>
    <xf numFmtId="0" fontId="22" fillId="0" borderId="7" xfId="3" applyFont="1" applyFill="1" applyBorder="1" applyAlignment="1">
      <alignment horizontal="center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55" fillId="0" borderId="7" xfId="4" applyFont="1" applyFill="1" applyBorder="1" applyAlignment="1">
      <alignment horizontal="left" vertical="top" wrapText="1" readingOrder="1"/>
    </xf>
    <xf numFmtId="0" fontId="10" fillId="0" borderId="0" xfId="0" applyFont="1" applyFill="1"/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10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8" fillId="0" borderId="7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5" fillId="10" borderId="7" xfId="6" applyFont="1" applyFill="1" applyBorder="1" applyAlignment="1">
      <alignment horizontal="left" vertical="top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horizontal="left" vertical="top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top" readingOrder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8" fillId="0" borderId="16" xfId="0" applyFont="1" applyBorder="1" applyAlignment="1">
      <alignment horizontal="left" vertical="top" wrapText="1"/>
    </xf>
    <xf numFmtId="0" fontId="17" fillId="0" borderId="6" xfId="2" applyFont="1" applyFill="1" applyBorder="1" applyAlignment="1">
      <alignment vertical="center" wrapText="1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54" fillId="0" borderId="7" xfId="5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 readingOrder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6" fillId="0" borderId="7" xfId="5" applyBorder="1" applyAlignment="1">
      <alignment horizontal="left" vertical="top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47" fillId="3" borderId="7" xfId="4" applyFont="1" applyFill="1" applyBorder="1" applyAlignment="1">
      <alignment horizontal="left" vertical="top" wrapText="1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4" xfId="0" applyFont="1" applyFill="1" applyBorder="1" applyAlignment="1">
      <alignment horizontal="left" vertical="top"/>
    </xf>
    <xf numFmtId="0" fontId="5" fillId="13" borderId="5" xfId="0" applyFont="1" applyFill="1" applyBorder="1" applyAlignment="1">
      <alignment horizontal="left" vertical="top"/>
    </xf>
    <xf numFmtId="0" fontId="5" fillId="13" borderId="6" xfId="0" applyFont="1" applyFill="1" applyBorder="1" applyAlignment="1">
      <alignment horizontal="left" vertical="top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</cellXfs>
  <cellStyles count="13">
    <cellStyle name="20% - Accent1" xfId="7" builtinId="30"/>
    <cellStyle name="40% - Accent2" xfId="9" builtinId="35"/>
    <cellStyle name="60% - Accent1" xfId="8" builtinId="32"/>
    <cellStyle name="Comma" xfId="11"/>
    <cellStyle name="Heading 1" xfId="2" builtinId="16"/>
    <cellStyle name="Heading 2" xfId="3" builtinId="17"/>
    <cellStyle name="Hyperlink" xfId="5" builtinId="8"/>
    <cellStyle name="Hyperlink 2" xfId="13"/>
    <cellStyle name="Normal" xfId="0" builtinId="0"/>
    <cellStyle name="Normal 2" xfId="6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deepanjali.sapkota@theglobalfund.org" TargetMode="External"/><Relationship Id="rId13" Type="http://schemas.openxmlformats.org/officeDocument/2006/relationships/hyperlink" Target="mailto:chiaslaos@gmail.com" TargetMode="External"/><Relationship Id="rId3" Type="http://schemas.openxmlformats.org/officeDocument/2006/relationships/hyperlink" Target="mailto:dembechm@who.int" TargetMode="External"/><Relationship Id="rId7" Type="http://schemas.openxmlformats.org/officeDocument/2006/relationships/hyperlink" Target="mailto:tvixaysouk@usaid.gov" TargetMode="External"/><Relationship Id="rId12" Type="http://schemas.openxmlformats.org/officeDocument/2006/relationships/hyperlink" Target="mailto:r.carabain@hi.org" TargetMode="External"/><Relationship Id="rId2" Type="http://schemas.openxmlformats.org/officeDocument/2006/relationships/hyperlink" Target="mailto:pxayyavong@adb.org" TargetMode="External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tekv@who.int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soph@who.int" TargetMode="External"/><Relationship Id="rId10" Type="http://schemas.openxmlformats.org/officeDocument/2006/relationships/hyperlink" Target="mailto:elin.bos@theglobalfund.org" TargetMode="External"/><Relationship Id="rId4" Type="http://schemas.openxmlformats.org/officeDocument/2006/relationships/hyperlink" Target="mailto:lopezr@who.int" TargetMode="External"/><Relationship Id="rId9" Type="http://schemas.openxmlformats.org/officeDocument/2006/relationships/hyperlink" Target="mailto:tvixaysouk@usaid.gov" TargetMode="External"/><Relationship Id="rId1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4"/>
  <sheetViews>
    <sheetView tabSelected="1" topLeftCell="A37" workbookViewId="0">
      <selection activeCell="C5" sqref="C5"/>
    </sheetView>
  </sheetViews>
  <sheetFormatPr defaultColWidth="5.7109375" defaultRowHeight="15"/>
  <cols>
    <col min="1" max="1" width="3.7109375" style="9" customWidth="1"/>
    <col min="2" max="2" width="28.140625" style="9" customWidth="1"/>
    <col min="3" max="3" width="44.85546875" style="9" customWidth="1"/>
    <col min="4" max="4" width="25.5703125" style="9" customWidth="1"/>
    <col min="5" max="5" width="11.85546875" style="9" customWidth="1"/>
    <col min="6" max="6" width="11.42578125" style="9" customWidth="1"/>
    <col min="7" max="7" width="10.7109375" style="9" customWidth="1"/>
    <col min="8" max="8" width="41.28515625" style="9" customWidth="1"/>
    <col min="9" max="9" width="39.85546875" style="9" customWidth="1"/>
    <col min="10" max="10" width="36.42578125" style="9" bestFit="1" customWidth="1"/>
    <col min="11" max="11" width="5.7109375" style="9"/>
    <col min="12" max="12" width="1.42578125" style="9" bestFit="1" customWidth="1"/>
    <col min="13" max="14" width="5.7109375" style="9"/>
    <col min="15" max="15" width="1" style="9" bestFit="1" customWidth="1"/>
    <col min="16" max="16384" width="5.7109375" style="9"/>
  </cols>
  <sheetData>
    <row r="1" spans="1:16" s="48" customFormat="1" ht="26.25" customHeight="1">
      <c r="A1" s="237" t="s">
        <v>155</v>
      </c>
      <c r="B1" s="237"/>
      <c r="C1" s="237"/>
      <c r="D1" s="237"/>
      <c r="E1" s="237"/>
      <c r="F1" s="237"/>
      <c r="G1" s="237"/>
      <c r="H1" s="237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15" customFormat="1" ht="42.75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367</v>
      </c>
      <c r="G2" s="152" t="s">
        <v>368</v>
      </c>
      <c r="H2" s="152" t="s">
        <v>5</v>
      </c>
      <c r="I2" s="230"/>
      <c r="J2" s="230"/>
      <c r="K2" s="1"/>
      <c r="L2" s="1"/>
      <c r="M2" s="1"/>
      <c r="N2" s="1"/>
      <c r="O2" s="1"/>
      <c r="P2" s="1"/>
    </row>
    <row r="3" spans="1:16" s="48" customFormat="1" ht="18.75" customHeight="1">
      <c r="A3" s="238" t="s">
        <v>8</v>
      </c>
      <c r="B3" s="238"/>
      <c r="C3" s="238"/>
      <c r="D3" s="238"/>
      <c r="E3" s="238"/>
      <c r="F3" s="238"/>
      <c r="G3" s="238"/>
      <c r="H3" s="238"/>
      <c r="I3" s="10" t="s">
        <v>598</v>
      </c>
      <c r="J3" s="10" t="s">
        <v>599</v>
      </c>
    </row>
    <row r="4" spans="1:16" s="3" customFormat="1" ht="48.75" customHeight="1">
      <c r="A4" s="347">
        <v>1</v>
      </c>
      <c r="B4" s="308"/>
      <c r="C4" s="305"/>
      <c r="D4" s="305" t="s">
        <v>9</v>
      </c>
      <c r="E4" s="305" t="s">
        <v>10</v>
      </c>
      <c r="F4" s="305"/>
      <c r="G4" s="305"/>
      <c r="H4" s="2" t="s">
        <v>608</v>
      </c>
      <c r="I4" s="240"/>
      <c r="J4" s="240"/>
      <c r="L4" s="4"/>
      <c r="M4" s="4"/>
      <c r="N4" s="4"/>
      <c r="O4" s="4"/>
      <c r="P4" s="4"/>
    </row>
    <row r="5" spans="1:16" s="3" customFormat="1" ht="63" customHeight="1">
      <c r="A5" s="239"/>
      <c r="B5" s="73" t="s">
        <v>11</v>
      </c>
      <c r="C5" s="73" t="s">
        <v>233</v>
      </c>
      <c r="D5" s="73" t="s">
        <v>9</v>
      </c>
      <c r="E5" s="73" t="s">
        <v>12</v>
      </c>
      <c r="F5" s="221">
        <v>42675</v>
      </c>
      <c r="G5" s="73"/>
      <c r="H5" s="73" t="s">
        <v>194</v>
      </c>
      <c r="I5" s="240"/>
      <c r="J5" s="240"/>
      <c r="K5" s="4"/>
      <c r="L5" s="4"/>
      <c r="M5" s="4"/>
      <c r="N5" s="4"/>
      <c r="O5" s="4" t="s">
        <v>13</v>
      </c>
      <c r="P5" s="4"/>
    </row>
    <row r="6" spans="1:16" s="3" customFormat="1" ht="60">
      <c r="A6" s="348">
        <v>2</v>
      </c>
      <c r="B6" s="46" t="s">
        <v>14</v>
      </c>
      <c r="C6" s="46" t="s">
        <v>213</v>
      </c>
      <c r="D6" s="46" t="s">
        <v>181</v>
      </c>
      <c r="E6" s="46" t="s">
        <v>10</v>
      </c>
      <c r="F6" s="175">
        <v>42675</v>
      </c>
      <c r="G6" s="46"/>
      <c r="H6" s="46" t="s">
        <v>198</v>
      </c>
      <c r="I6" s="240"/>
      <c r="J6" s="240"/>
    </row>
    <row r="7" spans="1:16" s="3" customFormat="1" ht="68.25" customHeight="1">
      <c r="A7" s="348"/>
      <c r="B7" s="228" t="s">
        <v>463</v>
      </c>
      <c r="C7" s="73" t="s">
        <v>452</v>
      </c>
      <c r="D7" s="73" t="s">
        <v>181</v>
      </c>
      <c r="E7" s="73" t="s">
        <v>12</v>
      </c>
      <c r="F7" s="221">
        <v>44020</v>
      </c>
      <c r="G7" s="73"/>
      <c r="H7" s="73" t="s">
        <v>460</v>
      </c>
      <c r="I7" s="240"/>
      <c r="J7" s="240"/>
    </row>
    <row r="8" spans="1:16" s="3" customFormat="1" ht="60">
      <c r="A8" s="348">
        <v>3</v>
      </c>
      <c r="B8" s="213" t="s">
        <v>492</v>
      </c>
      <c r="C8" s="213" t="s">
        <v>322</v>
      </c>
      <c r="D8" s="213" t="s">
        <v>15</v>
      </c>
      <c r="E8" s="213" t="s">
        <v>10</v>
      </c>
      <c r="F8" s="175">
        <v>44308</v>
      </c>
      <c r="G8" s="213"/>
      <c r="H8" s="213" t="s">
        <v>493</v>
      </c>
      <c r="I8" s="240"/>
      <c r="J8" s="240"/>
      <c r="K8" s="4"/>
      <c r="L8" s="4"/>
      <c r="M8" s="4"/>
      <c r="N8" s="4"/>
      <c r="O8" s="4"/>
      <c r="P8" s="6"/>
    </row>
    <row r="9" spans="1:16" s="3" customFormat="1" ht="60">
      <c r="A9" s="348"/>
      <c r="B9" s="73" t="s">
        <v>442</v>
      </c>
      <c r="C9" s="73" t="s">
        <v>321</v>
      </c>
      <c r="D9" s="73" t="s">
        <v>15</v>
      </c>
      <c r="E9" s="73" t="s">
        <v>12</v>
      </c>
      <c r="F9" s="221">
        <v>44033</v>
      </c>
      <c r="G9" s="73"/>
      <c r="H9" s="73" t="s">
        <v>443</v>
      </c>
      <c r="I9" s="240"/>
      <c r="J9" s="240"/>
      <c r="K9" s="4"/>
      <c r="L9" s="4"/>
      <c r="M9" s="4"/>
      <c r="N9" s="4"/>
      <c r="O9" s="4"/>
      <c r="P9" s="6" t="s">
        <v>13</v>
      </c>
    </row>
    <row r="10" spans="1:16" s="3" customFormat="1" ht="63" customHeight="1">
      <c r="A10" s="348">
        <v>4</v>
      </c>
      <c r="B10" s="46" t="s">
        <v>394</v>
      </c>
      <c r="C10" s="46" t="s">
        <v>364</v>
      </c>
      <c r="D10" s="46" t="s">
        <v>355</v>
      </c>
      <c r="E10" s="46" t="s">
        <v>10</v>
      </c>
      <c r="F10" s="175">
        <v>43742</v>
      </c>
      <c r="G10" s="46"/>
      <c r="H10" s="46" t="s">
        <v>360</v>
      </c>
      <c r="I10" s="240"/>
      <c r="J10" s="240"/>
    </row>
    <row r="11" spans="1:16" s="3" customFormat="1" ht="62.25" customHeight="1">
      <c r="A11" s="348"/>
      <c r="B11" s="73" t="s">
        <v>393</v>
      </c>
      <c r="C11" s="73" t="s">
        <v>366</v>
      </c>
      <c r="D11" s="73" t="s">
        <v>355</v>
      </c>
      <c r="E11" s="73" t="s">
        <v>12</v>
      </c>
      <c r="F11" s="221">
        <v>43742</v>
      </c>
      <c r="G11" s="73"/>
      <c r="H11" s="73" t="s">
        <v>365</v>
      </c>
      <c r="I11" s="240"/>
      <c r="J11" s="240"/>
    </row>
    <row r="12" spans="1:16" s="3" customFormat="1" ht="61.5" customHeight="1">
      <c r="A12" s="349">
        <v>5</v>
      </c>
      <c r="B12" s="46" t="s">
        <v>526</v>
      </c>
      <c r="C12" s="46" t="s">
        <v>214</v>
      </c>
      <c r="D12" s="7" t="s">
        <v>308</v>
      </c>
      <c r="E12" s="46" t="s">
        <v>10</v>
      </c>
      <c r="F12" s="175">
        <v>44376</v>
      </c>
      <c r="G12" s="46"/>
      <c r="H12" s="172" t="s">
        <v>528</v>
      </c>
      <c r="I12" s="240"/>
      <c r="J12" s="240"/>
      <c r="L12" s="3" t="s">
        <v>13</v>
      </c>
    </row>
    <row r="13" spans="1:16" s="3" customFormat="1" ht="61.5" customHeight="1">
      <c r="A13" s="350"/>
      <c r="B13" s="73" t="s">
        <v>525</v>
      </c>
      <c r="C13" s="73" t="s">
        <v>570</v>
      </c>
      <c r="D13" s="73" t="s">
        <v>308</v>
      </c>
      <c r="E13" s="73" t="s">
        <v>12</v>
      </c>
      <c r="F13" s="221">
        <v>44372</v>
      </c>
      <c r="G13" s="73"/>
      <c r="H13" s="73" t="s">
        <v>527</v>
      </c>
      <c r="I13" s="240"/>
      <c r="J13" s="240"/>
    </row>
    <row r="14" spans="1:16" s="3" customFormat="1" ht="60">
      <c r="A14" s="348">
        <v>6</v>
      </c>
      <c r="B14" s="46" t="s">
        <v>16</v>
      </c>
      <c r="C14" s="46" t="s">
        <v>179</v>
      </c>
      <c r="D14" s="46" t="s">
        <v>17</v>
      </c>
      <c r="E14" s="46" t="s">
        <v>10</v>
      </c>
      <c r="F14" s="175">
        <v>42675</v>
      </c>
      <c r="G14" s="46"/>
      <c r="H14" s="46" t="s">
        <v>199</v>
      </c>
      <c r="I14" s="240"/>
      <c r="J14" s="240"/>
    </row>
    <row r="15" spans="1:16" s="3" customFormat="1" ht="60" customHeight="1">
      <c r="A15" s="348"/>
      <c r="B15" s="73" t="s">
        <v>295</v>
      </c>
      <c r="C15" s="73" t="s">
        <v>392</v>
      </c>
      <c r="D15" s="73" t="s">
        <v>17</v>
      </c>
      <c r="E15" s="73" t="s">
        <v>12</v>
      </c>
      <c r="F15" s="221">
        <v>43304</v>
      </c>
      <c r="G15" s="73"/>
      <c r="H15" s="73" t="s">
        <v>298</v>
      </c>
      <c r="I15" s="241"/>
      <c r="J15" s="241"/>
    </row>
    <row r="16" spans="1:16" s="3" customFormat="1" ht="60">
      <c r="A16" s="348">
        <v>7</v>
      </c>
      <c r="B16" s="46" t="s">
        <v>18</v>
      </c>
      <c r="C16" s="46" t="s">
        <v>243</v>
      </c>
      <c r="D16" s="46" t="s">
        <v>19</v>
      </c>
      <c r="E16" s="46" t="s">
        <v>10</v>
      </c>
      <c r="F16" s="175">
        <v>42675</v>
      </c>
      <c r="G16" s="46"/>
      <c r="H16" s="46" t="s">
        <v>200</v>
      </c>
      <c r="I16" s="14"/>
      <c r="J16" s="15"/>
    </row>
    <row r="17" spans="1:11" s="3" customFormat="1" ht="60">
      <c r="A17" s="348"/>
      <c r="B17" s="73" t="s">
        <v>263</v>
      </c>
      <c r="C17" s="73" t="s">
        <v>244</v>
      </c>
      <c r="D17" s="73" t="s">
        <v>19</v>
      </c>
      <c r="E17" s="73" t="s">
        <v>12</v>
      </c>
      <c r="F17" s="221">
        <v>42675</v>
      </c>
      <c r="G17" s="73"/>
      <c r="H17" s="73" t="s">
        <v>201</v>
      </c>
      <c r="I17" s="12"/>
      <c r="J17" s="10"/>
    </row>
    <row r="18" spans="1:11" s="3" customFormat="1" ht="69.75" customHeight="1">
      <c r="A18" s="348">
        <v>8</v>
      </c>
      <c r="B18" s="7" t="s">
        <v>453</v>
      </c>
      <c r="C18" s="7" t="s">
        <v>444</v>
      </c>
      <c r="D18" s="7" t="s">
        <v>20</v>
      </c>
      <c r="E18" s="7" t="s">
        <v>10</v>
      </c>
      <c r="F18" s="194">
        <v>44027</v>
      </c>
      <c r="G18" s="7"/>
      <c r="H18" s="73" t="s">
        <v>449</v>
      </c>
      <c r="I18" s="12"/>
      <c r="J18" s="10"/>
    </row>
    <row r="19" spans="1:11" s="3" customFormat="1" ht="60">
      <c r="A19" s="347"/>
      <c r="B19" s="73" t="s">
        <v>21</v>
      </c>
      <c r="C19" s="73" t="s">
        <v>397</v>
      </c>
      <c r="D19" s="73" t="s">
        <v>20</v>
      </c>
      <c r="E19" s="73" t="s">
        <v>12</v>
      </c>
      <c r="F19" s="221">
        <v>41544</v>
      </c>
      <c r="G19" s="73"/>
      <c r="H19" s="73" t="s">
        <v>202</v>
      </c>
      <c r="I19" s="12"/>
      <c r="J19" s="10"/>
    </row>
    <row r="20" spans="1:11" s="48" customFormat="1" ht="22.5" customHeight="1">
      <c r="A20" s="238" t="s">
        <v>22</v>
      </c>
      <c r="B20" s="238"/>
      <c r="C20" s="238"/>
      <c r="D20" s="238"/>
      <c r="E20" s="238"/>
      <c r="F20" s="238"/>
      <c r="G20" s="238"/>
      <c r="H20" s="238"/>
      <c r="I20" s="47"/>
      <c r="J20" s="10"/>
    </row>
    <row r="21" spans="1:11" s="3" customFormat="1" ht="60">
      <c r="A21" s="347">
        <v>9</v>
      </c>
      <c r="B21" s="228" t="s">
        <v>309</v>
      </c>
      <c r="C21" s="46" t="s">
        <v>23</v>
      </c>
      <c r="D21" s="46" t="s">
        <v>24</v>
      </c>
      <c r="E21" s="46" t="s">
        <v>83</v>
      </c>
      <c r="F21" s="175">
        <v>43363</v>
      </c>
      <c r="G21" s="46"/>
      <c r="H21" s="46" t="s">
        <v>310</v>
      </c>
      <c r="I21" s="12"/>
      <c r="J21" s="10"/>
    </row>
    <row r="22" spans="1:11" s="3" customFormat="1" ht="64.5" customHeight="1">
      <c r="A22" s="239"/>
      <c r="B22" s="73" t="s">
        <v>44</v>
      </c>
      <c r="C22" s="73" t="s">
        <v>45</v>
      </c>
      <c r="D22" s="73" t="s">
        <v>425</v>
      </c>
      <c r="E22" s="73" t="s">
        <v>12</v>
      </c>
      <c r="F22" s="221">
        <v>42675</v>
      </c>
      <c r="G22" s="73"/>
      <c r="H22" s="73" t="s">
        <v>203</v>
      </c>
      <c r="I22" s="12"/>
      <c r="J22" s="10"/>
    </row>
    <row r="23" spans="1:11" s="3" customFormat="1" ht="87.75" customHeight="1">
      <c r="A23" s="351">
        <v>10</v>
      </c>
      <c r="B23" s="46" t="s">
        <v>349</v>
      </c>
      <c r="C23" s="68" t="s">
        <v>350</v>
      </c>
      <c r="D23" s="46" t="s">
        <v>25</v>
      </c>
      <c r="E23" s="46" t="s">
        <v>10</v>
      </c>
      <c r="F23" s="175">
        <v>43755</v>
      </c>
      <c r="G23" s="46"/>
      <c r="H23" s="352" t="s">
        <v>396</v>
      </c>
      <c r="I23" s="12"/>
      <c r="J23" s="10"/>
    </row>
    <row r="24" spans="1:11" s="3" customFormat="1" ht="63" customHeight="1">
      <c r="A24" s="353"/>
      <c r="B24" s="228" t="s">
        <v>416</v>
      </c>
      <c r="C24" s="73" t="s">
        <v>417</v>
      </c>
      <c r="D24" s="73" t="s">
        <v>25</v>
      </c>
      <c r="E24" s="73" t="s">
        <v>395</v>
      </c>
      <c r="F24" s="221">
        <v>43977</v>
      </c>
      <c r="G24" s="73"/>
      <c r="H24" s="73" t="s">
        <v>484</v>
      </c>
      <c r="I24" s="12"/>
      <c r="J24" s="10"/>
    </row>
    <row r="25" spans="1:11" s="3" customFormat="1" ht="60">
      <c r="A25" s="348">
        <v>11</v>
      </c>
      <c r="B25" s="2" t="s">
        <v>517</v>
      </c>
      <c r="C25" s="46" t="s">
        <v>227</v>
      </c>
      <c r="D25" s="46" t="s">
        <v>426</v>
      </c>
      <c r="E25" s="46" t="s">
        <v>10</v>
      </c>
      <c r="F25" s="175">
        <v>44361</v>
      </c>
      <c r="G25" s="46"/>
      <c r="H25" s="46" t="s">
        <v>518</v>
      </c>
      <c r="I25" s="12"/>
      <c r="J25" s="10"/>
    </row>
    <row r="26" spans="1:11" s="3" customFormat="1" ht="60">
      <c r="A26" s="348"/>
      <c r="B26" s="73" t="s">
        <v>337</v>
      </c>
      <c r="C26" s="73" t="s">
        <v>335</v>
      </c>
      <c r="D26" s="73" t="s">
        <v>426</v>
      </c>
      <c r="E26" s="73" t="s">
        <v>12</v>
      </c>
      <c r="F26" s="221">
        <v>43628</v>
      </c>
      <c r="G26" s="73"/>
      <c r="H26" s="73" t="s">
        <v>336</v>
      </c>
      <c r="I26" s="12"/>
      <c r="J26" s="10"/>
    </row>
    <row r="27" spans="1:11" s="3" customFormat="1" ht="75">
      <c r="A27" s="348">
        <v>12</v>
      </c>
      <c r="B27" s="46" t="s">
        <v>472</v>
      </c>
      <c r="C27" s="46" t="s">
        <v>473</v>
      </c>
      <c r="D27" s="46" t="s">
        <v>474</v>
      </c>
      <c r="E27" s="46" t="s">
        <v>10</v>
      </c>
      <c r="F27" s="175" t="s">
        <v>475</v>
      </c>
      <c r="G27" s="46"/>
      <c r="H27" s="46" t="s">
        <v>476</v>
      </c>
      <c r="I27" s="12"/>
      <c r="J27" s="10"/>
    </row>
    <row r="28" spans="1:11" s="3" customFormat="1" ht="66" customHeight="1">
      <c r="A28" s="348"/>
      <c r="B28" s="73" t="s">
        <v>345</v>
      </c>
      <c r="C28" s="73" t="s">
        <v>346</v>
      </c>
      <c r="D28" s="73" t="s">
        <v>347</v>
      </c>
      <c r="E28" s="73" t="s">
        <v>12</v>
      </c>
      <c r="F28" s="221">
        <v>43718</v>
      </c>
      <c r="G28" s="73"/>
      <c r="H28" s="73" t="s">
        <v>348</v>
      </c>
      <c r="I28" s="12"/>
      <c r="J28" s="10"/>
    </row>
    <row r="29" spans="1:11" s="3" customFormat="1" ht="51" customHeight="1">
      <c r="A29" s="348">
        <v>13</v>
      </c>
      <c r="B29" s="46" t="s">
        <v>46</v>
      </c>
      <c r="C29" s="46" t="s">
        <v>245</v>
      </c>
      <c r="D29" s="46" t="s">
        <v>47</v>
      </c>
      <c r="E29" s="46" t="s">
        <v>10</v>
      </c>
      <c r="F29" s="175">
        <v>41605</v>
      </c>
      <c r="G29" s="46"/>
      <c r="H29" s="46" t="s">
        <v>48</v>
      </c>
      <c r="I29" s="12"/>
      <c r="J29" s="10"/>
    </row>
    <row r="30" spans="1:11" s="3" customFormat="1" ht="52.5" customHeight="1">
      <c r="A30" s="347"/>
      <c r="B30" s="73" t="s">
        <v>210</v>
      </c>
      <c r="C30" s="73" t="s">
        <v>224</v>
      </c>
      <c r="D30" s="73" t="s">
        <v>47</v>
      </c>
      <c r="E30" s="73" t="s">
        <v>12</v>
      </c>
      <c r="F30" s="221">
        <v>42927</v>
      </c>
      <c r="G30" s="73"/>
      <c r="H30" s="73" t="s">
        <v>225</v>
      </c>
      <c r="I30" s="12"/>
      <c r="J30" s="10"/>
      <c r="K30" s="4"/>
    </row>
    <row r="31" spans="1:11" s="48" customFormat="1" ht="23.25" customHeight="1">
      <c r="A31" s="231" t="s">
        <v>216</v>
      </c>
      <c r="B31" s="232"/>
      <c r="C31" s="232"/>
      <c r="D31" s="232"/>
      <c r="E31" s="232"/>
      <c r="F31" s="232"/>
      <c r="G31" s="232"/>
      <c r="H31" s="233"/>
      <c r="I31" s="47"/>
      <c r="J31" s="10"/>
    </row>
    <row r="32" spans="1:11" s="115" customFormat="1" ht="21" customHeight="1">
      <c r="A32" s="231" t="s">
        <v>26</v>
      </c>
      <c r="B32" s="232"/>
      <c r="C32" s="232"/>
      <c r="D32" s="232"/>
      <c r="E32" s="232"/>
      <c r="F32" s="232"/>
      <c r="G32" s="232"/>
      <c r="H32" s="233"/>
      <c r="I32" s="13"/>
      <c r="J32" s="11"/>
    </row>
    <row r="33" spans="1:13" s="3" customFormat="1" ht="64.5" customHeight="1">
      <c r="A33" s="347">
        <v>14</v>
      </c>
      <c r="B33" s="46" t="s">
        <v>607</v>
      </c>
      <c r="C33" s="46" t="s">
        <v>499</v>
      </c>
      <c r="D33" s="46" t="s">
        <v>27</v>
      </c>
      <c r="E33" s="46" t="s">
        <v>82</v>
      </c>
      <c r="F33" s="175">
        <v>42675</v>
      </c>
      <c r="G33" s="46"/>
      <c r="H33" s="46" t="s">
        <v>197</v>
      </c>
      <c r="I33" s="12"/>
      <c r="J33" s="10"/>
    </row>
    <row r="34" spans="1:13" s="3" customFormat="1" ht="46.5" customHeight="1">
      <c r="A34" s="347"/>
      <c r="B34" s="354" t="s">
        <v>542</v>
      </c>
      <c r="C34" s="355" t="s">
        <v>326</v>
      </c>
      <c r="D34" s="355" t="s">
        <v>543</v>
      </c>
      <c r="E34" s="73" t="s">
        <v>12</v>
      </c>
      <c r="F34" s="219">
        <v>44245</v>
      </c>
      <c r="G34" s="73"/>
      <c r="H34" s="73" t="s">
        <v>547</v>
      </c>
      <c r="I34" s="12"/>
      <c r="J34" s="10"/>
    </row>
    <row r="35" spans="1:13" s="115" customFormat="1" ht="21" customHeight="1">
      <c r="A35" s="231" t="s">
        <v>29</v>
      </c>
      <c r="B35" s="232"/>
      <c r="C35" s="232"/>
      <c r="D35" s="232"/>
      <c r="E35" s="232"/>
      <c r="F35" s="232"/>
      <c r="G35" s="232"/>
      <c r="H35" s="233"/>
      <c r="I35" s="13"/>
      <c r="J35" s="11"/>
    </row>
    <row r="36" spans="1:13" s="3" customFormat="1" ht="47.25" customHeight="1">
      <c r="A36" s="347">
        <v>15</v>
      </c>
      <c r="B36" s="46" t="s">
        <v>30</v>
      </c>
      <c r="C36" s="46" t="s">
        <v>226</v>
      </c>
      <c r="D36" s="46" t="s">
        <v>31</v>
      </c>
      <c r="E36" s="46" t="s">
        <v>10</v>
      </c>
      <c r="F36" s="175">
        <v>42675</v>
      </c>
      <c r="G36" s="46"/>
      <c r="H36" s="46" t="s">
        <v>356</v>
      </c>
      <c r="I36" s="12"/>
      <c r="J36" s="10"/>
    </row>
    <row r="37" spans="1:13" s="3" customFormat="1" ht="54" customHeight="1">
      <c r="A37" s="347"/>
      <c r="B37" s="73" t="s">
        <v>32</v>
      </c>
      <c r="C37" s="73" t="s">
        <v>246</v>
      </c>
      <c r="D37" s="73" t="s">
        <v>31</v>
      </c>
      <c r="E37" s="73" t="s">
        <v>12</v>
      </c>
      <c r="F37" s="221">
        <v>42675</v>
      </c>
      <c r="G37" s="73"/>
      <c r="H37" s="73" t="s">
        <v>357</v>
      </c>
      <c r="I37" s="12"/>
      <c r="J37" s="10"/>
    </row>
    <row r="38" spans="1:13" s="115" customFormat="1" ht="21" customHeight="1">
      <c r="A38" s="231" t="s">
        <v>33</v>
      </c>
      <c r="B38" s="232"/>
      <c r="C38" s="232"/>
      <c r="D38" s="232"/>
      <c r="E38" s="232"/>
      <c r="F38" s="232"/>
      <c r="G38" s="232"/>
      <c r="H38" s="233"/>
      <c r="I38" s="13"/>
      <c r="J38" s="11"/>
      <c r="K38" s="116"/>
    </row>
    <row r="39" spans="1:13" s="8" customFormat="1" ht="54.75" customHeight="1">
      <c r="A39" s="349">
        <v>16</v>
      </c>
      <c r="B39" s="49" t="s">
        <v>34</v>
      </c>
      <c r="C39" s="51" t="s">
        <v>300</v>
      </c>
      <c r="D39" s="146" t="s">
        <v>28</v>
      </c>
      <c r="E39" s="46" t="s">
        <v>10</v>
      </c>
      <c r="F39" s="175">
        <v>42675</v>
      </c>
      <c r="G39" s="46"/>
      <c r="H39" s="50" t="s">
        <v>358</v>
      </c>
      <c r="I39" s="113"/>
      <c r="J39" s="48"/>
      <c r="K39" s="48"/>
      <c r="L39" s="68"/>
      <c r="M39" s="68"/>
    </row>
    <row r="40" spans="1:13" s="8" customFormat="1" ht="55.5" customHeight="1">
      <c r="A40" s="350"/>
      <c r="B40" s="356" t="s">
        <v>544</v>
      </c>
      <c r="C40" s="357" t="s">
        <v>545</v>
      </c>
      <c r="D40" s="357" t="s">
        <v>546</v>
      </c>
      <c r="E40" s="73" t="s">
        <v>12</v>
      </c>
      <c r="F40" s="219">
        <v>44260</v>
      </c>
      <c r="G40" s="73"/>
      <c r="H40" s="73" t="s">
        <v>583</v>
      </c>
      <c r="I40" s="113"/>
      <c r="J40" s="48"/>
      <c r="K40" s="48"/>
      <c r="L40" s="68"/>
      <c r="M40" s="68"/>
    </row>
    <row r="41" spans="1:13" s="8" customFormat="1" ht="64.5" customHeight="1">
      <c r="A41" s="349">
        <v>17</v>
      </c>
      <c r="B41" s="49" t="s">
        <v>532</v>
      </c>
      <c r="C41" s="51" t="s">
        <v>574</v>
      </c>
      <c r="D41" s="46" t="s">
        <v>580</v>
      </c>
      <c r="E41" s="46" t="s">
        <v>10</v>
      </c>
      <c r="F41" s="177">
        <v>44249</v>
      </c>
      <c r="G41" s="46"/>
      <c r="H41" s="50" t="s">
        <v>548</v>
      </c>
      <c r="I41" s="113"/>
      <c r="J41" s="48"/>
      <c r="K41" s="48"/>
      <c r="L41" s="68"/>
      <c r="M41" s="68"/>
    </row>
    <row r="42" spans="1:13" s="8" customFormat="1" ht="51.75" customHeight="1">
      <c r="A42" s="350"/>
      <c r="B42" s="358" t="s">
        <v>610</v>
      </c>
      <c r="C42" s="359" t="s">
        <v>535</v>
      </c>
      <c r="D42" s="359" t="s">
        <v>536</v>
      </c>
      <c r="E42" s="73" t="s">
        <v>12</v>
      </c>
      <c r="F42" s="219">
        <v>44453</v>
      </c>
      <c r="G42" s="73"/>
      <c r="H42" s="73" t="s">
        <v>549</v>
      </c>
      <c r="I42" s="113"/>
      <c r="J42" s="48"/>
      <c r="K42" s="48"/>
      <c r="L42" s="68"/>
      <c r="M42" s="68"/>
    </row>
    <row r="43" spans="1:13" s="8" customFormat="1" ht="60" customHeight="1">
      <c r="A43" s="349">
        <v>18</v>
      </c>
      <c r="B43" s="144" t="s">
        <v>534</v>
      </c>
      <c r="C43" s="145" t="s">
        <v>535</v>
      </c>
      <c r="D43" s="46" t="s">
        <v>536</v>
      </c>
      <c r="E43" s="46" t="s">
        <v>10</v>
      </c>
      <c r="F43" s="218">
        <v>44249</v>
      </c>
      <c r="G43" s="46"/>
      <c r="H43" s="50" t="s">
        <v>552</v>
      </c>
      <c r="I43" s="113"/>
      <c r="J43" s="48"/>
      <c r="K43" s="48"/>
      <c r="L43" s="68"/>
      <c r="M43" s="68"/>
    </row>
    <row r="44" spans="1:13" s="8" customFormat="1" ht="61.5" customHeight="1">
      <c r="A44" s="350"/>
      <c r="B44" s="356" t="s">
        <v>609</v>
      </c>
      <c r="C44" s="357" t="s">
        <v>535</v>
      </c>
      <c r="D44" s="357" t="s">
        <v>550</v>
      </c>
      <c r="E44" s="73" t="s">
        <v>12</v>
      </c>
      <c r="F44" s="221">
        <v>42675</v>
      </c>
      <c r="G44" s="73"/>
      <c r="H44" s="73" t="s">
        <v>551</v>
      </c>
      <c r="I44" s="113"/>
      <c r="J44" s="48" t="s">
        <v>13</v>
      </c>
      <c r="K44" s="48"/>
      <c r="L44" s="68"/>
      <c r="M44" s="68"/>
    </row>
    <row r="45" spans="1:13" s="8" customFormat="1" ht="68.25" customHeight="1">
      <c r="A45" s="348">
        <v>19</v>
      </c>
      <c r="B45" s="146" t="s">
        <v>533</v>
      </c>
      <c r="C45" s="146" t="s">
        <v>537</v>
      </c>
      <c r="D45" s="49" t="s">
        <v>538</v>
      </c>
      <c r="E45" s="46" t="s">
        <v>10</v>
      </c>
      <c r="F45" s="221">
        <v>44453</v>
      </c>
      <c r="G45" s="46"/>
      <c r="H45" s="50" t="s">
        <v>553</v>
      </c>
      <c r="I45" s="113"/>
      <c r="J45" s="48"/>
      <c r="K45" s="48"/>
      <c r="L45" s="68"/>
      <c r="M45" s="68"/>
    </row>
    <row r="46" spans="1:13" s="8" customFormat="1" ht="60" customHeight="1">
      <c r="A46" s="348"/>
      <c r="B46" s="356" t="s">
        <v>554</v>
      </c>
      <c r="C46" s="357" t="s">
        <v>537</v>
      </c>
      <c r="D46" s="357" t="s">
        <v>538</v>
      </c>
      <c r="E46" s="73" t="s">
        <v>12</v>
      </c>
      <c r="F46" s="219">
        <v>44453</v>
      </c>
      <c r="G46" s="73"/>
      <c r="H46" s="73" t="s">
        <v>555</v>
      </c>
      <c r="I46" s="113"/>
      <c r="J46" s="48"/>
      <c r="K46" s="48"/>
      <c r="L46" s="68"/>
      <c r="M46" s="68"/>
    </row>
    <row r="47" spans="1:13" s="8" customFormat="1" ht="54.75" customHeight="1">
      <c r="A47" s="348">
        <v>20</v>
      </c>
      <c r="B47" s="146" t="s">
        <v>539</v>
      </c>
      <c r="C47" s="49" t="s">
        <v>540</v>
      </c>
      <c r="D47" s="49" t="s">
        <v>541</v>
      </c>
      <c r="E47" s="46" t="s">
        <v>10</v>
      </c>
      <c r="F47" s="177">
        <v>44453</v>
      </c>
      <c r="G47" s="46"/>
      <c r="H47" s="50" t="s">
        <v>556</v>
      </c>
      <c r="I47" s="113"/>
      <c r="J47" s="48"/>
      <c r="K47" s="48"/>
      <c r="L47" s="68"/>
      <c r="M47" s="68"/>
    </row>
    <row r="48" spans="1:13" s="8" customFormat="1" ht="54.75" customHeight="1" thickBot="1">
      <c r="A48" s="348"/>
      <c r="B48" s="360" t="s">
        <v>557</v>
      </c>
      <c r="C48" s="361" t="s">
        <v>558</v>
      </c>
      <c r="D48" s="361" t="s">
        <v>559</v>
      </c>
      <c r="E48" s="73" t="s">
        <v>12</v>
      </c>
      <c r="F48" s="219">
        <v>44452</v>
      </c>
      <c r="G48" s="73"/>
      <c r="H48" s="73" t="s">
        <v>560</v>
      </c>
      <c r="I48" s="113"/>
      <c r="J48" s="48"/>
      <c r="K48" s="48"/>
      <c r="L48" s="68"/>
      <c r="M48" s="68"/>
    </row>
    <row r="49" spans="1:13" ht="21" customHeight="1">
      <c r="A49" s="231" t="s">
        <v>35</v>
      </c>
      <c r="B49" s="232"/>
      <c r="C49" s="232"/>
      <c r="D49" s="232"/>
      <c r="E49" s="232"/>
      <c r="F49" s="232"/>
      <c r="G49" s="232"/>
      <c r="H49" s="233"/>
      <c r="I49" s="12"/>
      <c r="J49" s="10"/>
      <c r="K49" s="3"/>
      <c r="L49" s="3"/>
      <c r="M49" s="3"/>
    </row>
    <row r="50" spans="1:13" s="3" customFormat="1" ht="60">
      <c r="A50" s="347">
        <v>21</v>
      </c>
      <c r="B50" s="306" t="s">
        <v>291</v>
      </c>
      <c r="C50" s="143" t="s">
        <v>23</v>
      </c>
      <c r="D50" s="143" t="s">
        <v>292</v>
      </c>
      <c r="E50" s="143" t="s">
        <v>10</v>
      </c>
      <c r="F50" s="177">
        <v>43236</v>
      </c>
      <c r="G50" s="143"/>
      <c r="H50" s="143" t="s">
        <v>379</v>
      </c>
      <c r="I50" s="12"/>
      <c r="J50" s="10"/>
    </row>
    <row r="51" spans="1:13" s="3" customFormat="1" ht="60">
      <c r="A51" s="347"/>
      <c r="B51" s="228" t="s">
        <v>389</v>
      </c>
      <c r="C51" s="188" t="s">
        <v>391</v>
      </c>
      <c r="D51" s="73" t="s">
        <v>390</v>
      </c>
      <c r="E51" s="73" t="s">
        <v>12</v>
      </c>
      <c r="F51" s="221">
        <v>43886</v>
      </c>
      <c r="G51" s="221"/>
      <c r="H51" s="73" t="s">
        <v>388</v>
      </c>
      <c r="I51" s="12"/>
      <c r="J51" s="114"/>
    </row>
    <row r="52" spans="1:13" s="3" customFormat="1" ht="60">
      <c r="A52" s="348">
        <v>22</v>
      </c>
      <c r="B52" s="46" t="s">
        <v>37</v>
      </c>
      <c r="C52" s="46" t="s">
        <v>23</v>
      </c>
      <c r="D52" s="46" t="s">
        <v>211</v>
      </c>
      <c r="E52" s="46" t="s">
        <v>10</v>
      </c>
      <c r="F52" s="175">
        <v>41544</v>
      </c>
      <c r="G52" s="46"/>
      <c r="H52" s="46" t="s">
        <v>204</v>
      </c>
      <c r="I52" s="12"/>
      <c r="J52" s="10"/>
    </row>
    <row r="53" spans="1:13" ht="60">
      <c r="A53" s="348"/>
      <c r="B53" s="73" t="s">
        <v>447</v>
      </c>
      <c r="C53" s="73" t="s">
        <v>23</v>
      </c>
      <c r="D53" s="73" t="s">
        <v>451</v>
      </c>
      <c r="E53" s="73" t="s">
        <v>12</v>
      </c>
      <c r="F53" s="221">
        <v>44043</v>
      </c>
      <c r="G53" s="73"/>
      <c r="H53" s="73" t="s">
        <v>448</v>
      </c>
      <c r="I53" s="13"/>
      <c r="J53" s="11"/>
    </row>
    <row r="54" spans="1:13" s="115" customFormat="1" ht="21" customHeight="1">
      <c r="A54" s="231" t="s">
        <v>215</v>
      </c>
      <c r="B54" s="232"/>
      <c r="C54" s="232"/>
      <c r="D54" s="232"/>
      <c r="E54" s="232"/>
      <c r="F54" s="232"/>
      <c r="G54" s="232"/>
      <c r="H54" s="233"/>
      <c r="I54" s="13"/>
      <c r="J54" s="11"/>
    </row>
    <row r="55" spans="1:13" s="3" customFormat="1" ht="48" customHeight="1">
      <c r="A55" s="347">
        <v>23</v>
      </c>
      <c r="B55" s="46" t="s">
        <v>277</v>
      </c>
      <c r="C55" s="46" t="s">
        <v>313</v>
      </c>
      <c r="D55" s="46" t="s">
        <v>385</v>
      </c>
      <c r="E55" s="46" t="s">
        <v>10</v>
      </c>
      <c r="F55" s="175">
        <v>42901</v>
      </c>
      <c r="G55" s="46"/>
      <c r="H55" s="46" t="s">
        <v>278</v>
      </c>
      <c r="I55" s="12"/>
      <c r="J55" s="10"/>
    </row>
    <row r="56" spans="1:13" s="3" customFormat="1" ht="60">
      <c r="A56" s="347"/>
      <c r="B56" s="73" t="s">
        <v>265</v>
      </c>
      <c r="C56" s="73" t="s">
        <v>482</v>
      </c>
      <c r="D56" s="73" t="s">
        <v>385</v>
      </c>
      <c r="E56" s="73" t="s">
        <v>12</v>
      </c>
      <c r="F56" s="221">
        <v>43082</v>
      </c>
      <c r="G56" s="73"/>
      <c r="H56" s="73" t="s">
        <v>266</v>
      </c>
      <c r="I56" s="12"/>
      <c r="J56" s="10"/>
    </row>
    <row r="57" spans="1:13" s="115" customFormat="1" ht="21" customHeight="1">
      <c r="A57" s="231" t="s">
        <v>38</v>
      </c>
      <c r="B57" s="232"/>
      <c r="C57" s="232"/>
      <c r="D57" s="232"/>
      <c r="E57" s="232"/>
      <c r="F57" s="232"/>
      <c r="G57" s="232"/>
      <c r="H57" s="233"/>
      <c r="I57" s="13"/>
      <c r="J57" s="11"/>
    </row>
    <row r="58" spans="1:13" s="3" customFormat="1" ht="60">
      <c r="A58" s="347">
        <v>24</v>
      </c>
      <c r="B58" s="46" t="s">
        <v>39</v>
      </c>
      <c r="C58" s="46" t="s">
        <v>40</v>
      </c>
      <c r="D58" s="46" t="s">
        <v>41</v>
      </c>
      <c r="E58" s="46" t="s">
        <v>10</v>
      </c>
      <c r="F58" s="175">
        <v>41544</v>
      </c>
      <c r="G58" s="46"/>
      <c r="H58" s="46" t="s">
        <v>205</v>
      </c>
      <c r="I58" s="12"/>
      <c r="J58" s="10"/>
    </row>
    <row r="59" spans="1:13" s="3" customFormat="1" ht="60">
      <c r="A59" s="347"/>
      <c r="B59" s="73" t="s">
        <v>42</v>
      </c>
      <c r="C59" s="73" t="s">
        <v>247</v>
      </c>
      <c r="D59" s="73" t="s">
        <v>43</v>
      </c>
      <c r="E59" s="73" t="s">
        <v>12</v>
      </c>
      <c r="F59" s="221">
        <v>42675</v>
      </c>
      <c r="G59" s="73"/>
      <c r="H59" s="73" t="s">
        <v>206</v>
      </c>
      <c r="I59" s="12"/>
      <c r="J59" s="10"/>
    </row>
    <row r="64" spans="1:13">
      <c r="C64" s="9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4" workbookViewId="0">
      <selection activeCell="C7" sqref="C7"/>
    </sheetView>
  </sheetViews>
  <sheetFormatPr defaultRowHeight="15"/>
  <cols>
    <col min="1" max="1" width="4.7109375" customWidth="1"/>
    <col min="2" max="2" width="27.7109375" customWidth="1"/>
    <col min="3" max="3" width="38.42578125" bestFit="1" customWidth="1"/>
    <col min="4" max="4" width="19" customWidth="1"/>
    <col min="5" max="5" width="38.28515625" customWidth="1"/>
  </cols>
  <sheetData>
    <row r="1" spans="1:5" s="153" customFormat="1" ht="18.75">
      <c r="A1" s="301" t="s">
        <v>301</v>
      </c>
      <c r="B1" s="302"/>
      <c r="C1" s="302"/>
      <c r="D1" s="302"/>
      <c r="E1" s="302"/>
    </row>
    <row r="2" spans="1:5" s="157" customFormat="1" ht="28.5">
      <c r="A2" s="154" t="s">
        <v>0</v>
      </c>
      <c r="B2" s="155" t="s">
        <v>90</v>
      </c>
      <c r="C2" s="155" t="s">
        <v>91</v>
      </c>
      <c r="D2" s="155" t="s">
        <v>302</v>
      </c>
      <c r="E2" s="156" t="s">
        <v>93</v>
      </c>
    </row>
    <row r="3" spans="1:5" s="153" customFormat="1">
      <c r="A3" s="303" t="s">
        <v>477</v>
      </c>
      <c r="B3" s="304"/>
      <c r="C3" s="304"/>
      <c r="D3" s="304"/>
      <c r="E3" s="304"/>
    </row>
    <row r="4" spans="1:5" s="157" customFormat="1" ht="63.75">
      <c r="A4" s="339">
        <v>1</v>
      </c>
      <c r="B4" s="329" t="s">
        <v>307</v>
      </c>
      <c r="C4" s="329" t="s">
        <v>480</v>
      </c>
      <c r="D4" s="330" t="s">
        <v>306</v>
      </c>
      <c r="E4" s="331" t="s">
        <v>606</v>
      </c>
    </row>
    <row r="5" spans="1:5" s="157" customFormat="1" ht="47.25" customHeight="1">
      <c r="A5" s="339">
        <v>2</v>
      </c>
      <c r="B5" s="28" t="s">
        <v>338</v>
      </c>
      <c r="C5" s="28" t="s">
        <v>339</v>
      </c>
      <c r="D5" s="332" t="s">
        <v>306</v>
      </c>
      <c r="E5" s="333" t="s">
        <v>340</v>
      </c>
    </row>
    <row r="6" spans="1:5" s="153" customFormat="1">
      <c r="A6" s="334" t="s">
        <v>481</v>
      </c>
      <c r="B6" s="335"/>
      <c r="C6" s="335"/>
      <c r="D6" s="335"/>
      <c r="E6" s="335"/>
    </row>
    <row r="7" spans="1:5" s="157" customFormat="1" ht="75" customHeight="1">
      <c r="A7" s="339">
        <v>1</v>
      </c>
      <c r="B7" s="28" t="s">
        <v>162</v>
      </c>
      <c r="C7" s="28" t="s">
        <v>479</v>
      </c>
      <c r="D7" s="28" t="s">
        <v>9</v>
      </c>
      <c r="E7" s="333" t="s">
        <v>303</v>
      </c>
    </row>
    <row r="8" spans="1:5" s="153" customFormat="1">
      <c r="A8" s="334" t="s">
        <v>478</v>
      </c>
      <c r="B8" s="335"/>
      <c r="C8" s="335"/>
      <c r="D8" s="335"/>
      <c r="E8" s="335"/>
    </row>
    <row r="9" spans="1:5" s="157" customFormat="1" ht="51">
      <c r="A9" s="339">
        <v>1</v>
      </c>
      <c r="B9" s="28" t="s">
        <v>304</v>
      </c>
      <c r="C9" s="28" t="s">
        <v>305</v>
      </c>
      <c r="D9" s="332" t="s">
        <v>306</v>
      </c>
      <c r="E9" s="333" t="s">
        <v>311</v>
      </c>
    </row>
    <row r="10" spans="1:5">
      <c r="A10" s="336" t="s">
        <v>514</v>
      </c>
      <c r="B10" s="337"/>
      <c r="C10" s="337"/>
      <c r="D10" s="337"/>
      <c r="E10" s="338"/>
    </row>
    <row r="11" spans="1:5" ht="45">
      <c r="A11" s="227">
        <v>1</v>
      </c>
      <c r="B11" s="227" t="s">
        <v>516</v>
      </c>
      <c r="C11" s="227" t="s">
        <v>514</v>
      </c>
      <c r="D11" s="227" t="s">
        <v>306</v>
      </c>
      <c r="E11" s="326" t="s">
        <v>515</v>
      </c>
    </row>
  </sheetData>
  <mergeCells count="5">
    <mergeCell ref="A1:E1"/>
    <mergeCell ref="A10:E10"/>
    <mergeCell ref="A3:E3"/>
    <mergeCell ref="A8:E8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topLeftCell="A34" workbookViewId="0">
      <selection activeCell="B4" sqref="B4"/>
    </sheetView>
  </sheetViews>
  <sheetFormatPr defaultColWidth="5.7109375" defaultRowHeight="18.75"/>
  <cols>
    <col min="1" max="1" width="6.140625" style="110" customWidth="1"/>
    <col min="2" max="2" width="30.42578125" style="111" bestFit="1" customWidth="1"/>
    <col min="3" max="3" width="37.85546875" style="111" customWidth="1"/>
    <col min="4" max="4" width="22.85546875" style="111" customWidth="1"/>
    <col min="5" max="5" width="13.85546875" style="111" customWidth="1"/>
    <col min="6" max="6" width="13.5703125" style="111" customWidth="1"/>
    <col min="7" max="7" width="12.7109375" style="111" customWidth="1"/>
    <col min="8" max="8" width="43.28515625" style="111" bestFit="1" customWidth="1"/>
    <col min="9" max="9" width="33.85546875" style="110" customWidth="1"/>
    <col min="10" max="10" width="44.85546875" style="110" customWidth="1"/>
    <col min="11" max="11" width="47.7109375" style="110" customWidth="1"/>
    <col min="12" max="16384" width="5.7109375" style="110"/>
  </cols>
  <sheetData>
    <row r="1" spans="1:10" s="92" customFormat="1" ht="37.5" customHeight="1">
      <c r="A1" s="242" t="s">
        <v>154</v>
      </c>
      <c r="B1" s="243"/>
      <c r="C1" s="243"/>
      <c r="D1" s="243"/>
      <c r="E1" s="243"/>
      <c r="F1" s="243"/>
      <c r="G1" s="243"/>
      <c r="H1" s="244"/>
      <c r="I1" s="245" t="s">
        <v>87</v>
      </c>
      <c r="J1" s="245" t="s">
        <v>88</v>
      </c>
    </row>
    <row r="2" spans="1:10" s="103" customFormat="1" ht="42.75" customHeight="1">
      <c r="A2" s="112" t="s">
        <v>67</v>
      </c>
      <c r="B2" s="112" t="s">
        <v>68</v>
      </c>
      <c r="C2" s="112" t="s">
        <v>69</v>
      </c>
      <c r="D2" s="112" t="s">
        <v>70</v>
      </c>
      <c r="E2" s="112" t="s">
        <v>72</v>
      </c>
      <c r="F2" s="178" t="s">
        <v>369</v>
      </c>
      <c r="G2" s="112" t="s">
        <v>370</v>
      </c>
      <c r="H2" s="112" t="s">
        <v>71</v>
      </c>
      <c r="I2" s="246"/>
      <c r="J2" s="246"/>
    </row>
    <row r="3" spans="1:10" s="92" customFormat="1" ht="26.25" customHeight="1">
      <c r="A3" s="255" t="s">
        <v>73</v>
      </c>
      <c r="B3" s="256"/>
      <c r="C3" s="256"/>
      <c r="D3" s="256"/>
      <c r="E3" s="256"/>
      <c r="F3" s="256"/>
      <c r="G3" s="256"/>
      <c r="H3" s="257"/>
      <c r="I3" s="10" t="str">
        <f>'CCM-EN'!I3:I15</f>
        <v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peter.heimann@luxdev.lu
athipatay_m@yahoo.com
kanhaplus@gmail.com
inleusa.oms2012@gmail.com 
bouakham.sythavong@gmail.com
Kopkeo.chiaslaos@gmail.com
athou.xysd@gmail.com 
tim.bray@germanredcross.de
eseastedt@psi.org
somphou.sayasone@yahoo.com
somphou.sayasone@swisstph.ch
keomanivone79@gmail.com     
</v>
      </c>
      <c r="J3" s="10" t="str">
        <f>'CCM-EN'!J3:J15</f>
        <v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davoneouthaivong123@gmail.com
lattavanhsengdala@gmail.com 
MSM_madta@hotmail.com
souk.homenouhak@gmail.com
thipmangkone.lcn@gmail.com
joshua.poole@crs.org
khampheng.phongluxa@gmail.com
khen-ksk@hotmail.co.th</v>
      </c>
    </row>
    <row r="4" spans="1:10" s="91" customFormat="1" ht="36.75" customHeight="1">
      <c r="A4" s="250">
        <v>1</v>
      </c>
      <c r="B4" s="309"/>
      <c r="C4" s="307"/>
      <c r="D4" s="307"/>
      <c r="E4" s="307"/>
      <c r="F4" s="307"/>
      <c r="G4" s="307"/>
      <c r="H4" s="307"/>
      <c r="I4" s="258"/>
      <c r="J4" s="258"/>
    </row>
    <row r="5" spans="1:10" s="91" customFormat="1" ht="75">
      <c r="A5" s="250"/>
      <c r="B5" s="88" t="s">
        <v>50</v>
      </c>
      <c r="C5" s="88" t="s">
        <v>234</v>
      </c>
      <c r="D5" s="88" t="s">
        <v>49</v>
      </c>
      <c r="E5" s="88" t="s">
        <v>85</v>
      </c>
      <c r="F5" s="180">
        <f>'CCM-EN'!F5</f>
        <v>42675</v>
      </c>
      <c r="G5" s="88"/>
      <c r="H5" s="88" t="str">
        <f>'CCM-EN'!H5</f>
        <v>Tel:      (856 21) 
Fax:     (856 21)  
Mob:   (856 20) 22214957
E-mail: rattanaxay@gmail.com</v>
      </c>
      <c r="I5" s="258"/>
      <c r="J5" s="258"/>
    </row>
    <row r="6" spans="1:10" s="91" customFormat="1" ht="75">
      <c r="A6" s="250">
        <v>2</v>
      </c>
      <c r="B6" s="71" t="s">
        <v>177</v>
      </c>
      <c r="C6" s="71" t="s">
        <v>282</v>
      </c>
      <c r="D6" s="71" t="s">
        <v>281</v>
      </c>
      <c r="E6" s="71" t="s">
        <v>86</v>
      </c>
      <c r="F6" s="179">
        <f>'CCM-EN'!F6</f>
        <v>42675</v>
      </c>
      <c r="G6" s="174"/>
      <c r="H6" s="128" t="str">
        <f>'CCM-EN'!H6</f>
        <v>Tel:     (856 21) 222214
Fax:     (856 21)  
Mob:  (856 20) 55514300
E-mail:  osisomboun@yahoo.com</v>
      </c>
      <c r="I6" s="258"/>
      <c r="J6" s="258"/>
    </row>
    <row r="7" spans="1:10" s="91" customFormat="1" ht="53.25" customHeight="1">
      <c r="A7" s="250"/>
      <c r="B7" s="217" t="s">
        <v>462</v>
      </c>
      <c r="C7" s="88" t="s">
        <v>461</v>
      </c>
      <c r="D7" s="88" t="s">
        <v>281</v>
      </c>
      <c r="E7" s="88" t="s">
        <v>85</v>
      </c>
      <c r="F7" s="180">
        <f>'CCM-EN'!F7</f>
        <v>44020</v>
      </c>
      <c r="G7" s="88"/>
      <c r="H7" s="88" t="str">
        <f>'[2]CCM-EN'!H7</f>
        <v>Tel:    (856 21) 222214Fax:    (856 21)  Mob: (856 20) 22448892E-mail:  k_vongxay@hotmail.com</v>
      </c>
      <c r="I7" s="258"/>
      <c r="J7" s="258"/>
    </row>
    <row r="8" spans="1:10" s="91" customFormat="1" ht="93.75">
      <c r="A8" s="250">
        <v>3</v>
      </c>
      <c r="B8" s="203" t="s">
        <v>495</v>
      </c>
      <c r="C8" s="203" t="s">
        <v>323</v>
      </c>
      <c r="D8" s="203" t="s">
        <v>180</v>
      </c>
      <c r="E8" s="65" t="s">
        <v>86</v>
      </c>
      <c r="F8" s="181">
        <f>'CCM-EN'!F8</f>
        <v>44308</v>
      </c>
      <c r="G8" s="65"/>
      <c r="H8" s="128" t="str">
        <f>'CCM-EN'!H8</f>
        <v>Tel:     (856 21) 412 142
Fax:    (856 21) 
Mob: (856 20) 020 55 533 348, 020 22 218 688
E-mail: maythip1990@gmail.com</v>
      </c>
      <c r="I8" s="258"/>
      <c r="J8" s="258"/>
    </row>
    <row r="9" spans="1:10" s="91" customFormat="1" ht="75">
      <c r="A9" s="250"/>
      <c r="B9" s="88" t="s">
        <v>450</v>
      </c>
      <c r="C9" s="88" t="s">
        <v>324</v>
      </c>
      <c r="D9" s="88" t="s">
        <v>180</v>
      </c>
      <c r="E9" s="88" t="s">
        <v>85</v>
      </c>
      <c r="F9" s="180">
        <f>'CCM-EN'!F9</f>
        <v>44033</v>
      </c>
      <c r="G9" s="88"/>
      <c r="H9" s="88" t="str">
        <f>'CCM-EN'!H9</f>
        <v>Tel:     (856 21) 
Fax:    (856 21) 
Mob:  (856 20) 22234235
E-mail:  bounpaseuths@gmail.com</v>
      </c>
      <c r="I9" s="258"/>
      <c r="J9" s="258"/>
    </row>
    <row r="10" spans="1:10" s="91" customFormat="1" ht="69" customHeight="1">
      <c r="A10" s="250">
        <v>4</v>
      </c>
      <c r="B10" s="173" t="s">
        <v>361</v>
      </c>
      <c r="C10" s="173" t="s">
        <v>359</v>
      </c>
      <c r="D10" s="190" t="s">
        <v>423</v>
      </c>
      <c r="E10" s="171" t="s">
        <v>86</v>
      </c>
      <c r="F10" s="179">
        <f>'CCM-EN'!F10</f>
        <v>43742</v>
      </c>
      <c r="G10" s="174"/>
      <c r="H10" s="46" t="str">
        <f>'CCM-EN'!H10</f>
        <v>Tel:     (856 21) 255905
Fax:    (856 21) 255905
Mob:  (856 20) 59691945
E-mail:  thiphasone@hotmail.com</v>
      </c>
      <c r="I10" s="258"/>
      <c r="J10" s="258"/>
    </row>
    <row r="11" spans="1:10" s="91" customFormat="1" ht="69" customHeight="1">
      <c r="A11" s="250"/>
      <c r="B11" s="88" t="s">
        <v>362</v>
      </c>
      <c r="C11" s="88" t="s">
        <v>363</v>
      </c>
      <c r="D11" s="88" t="s">
        <v>423</v>
      </c>
      <c r="E11" s="88" t="s">
        <v>351</v>
      </c>
      <c r="F11" s="180">
        <f>'CCM-EN'!F11</f>
        <v>43742</v>
      </c>
      <c r="G11" s="88"/>
      <c r="H11" s="73" t="str">
        <f>'CCM-EN'!H11</f>
        <v>Tel:     (856 21) 255184
Fax:    (856 21) 219185
Mob:  (856 20) 77411194
E-mail:  lina.soutsaichay@hotmail.com</v>
      </c>
      <c r="I11" s="258"/>
      <c r="J11" s="258"/>
    </row>
    <row r="12" spans="1:10" s="91" customFormat="1" ht="57">
      <c r="A12" s="250">
        <v>5</v>
      </c>
      <c r="B12" s="214" t="s">
        <v>529</v>
      </c>
      <c r="C12" s="158" t="s">
        <v>51</v>
      </c>
      <c r="D12" s="158" t="s">
        <v>52</v>
      </c>
      <c r="E12" s="158" t="s">
        <v>86</v>
      </c>
      <c r="F12" s="179">
        <f>'CCM-EN'!F12</f>
        <v>44376</v>
      </c>
      <c r="G12" s="174"/>
      <c r="H12" s="215" t="str">
        <f>'CCM-EN'!H12</f>
        <v>Tel:     (856 21) 414024
Fax:    (856 21)  
Mobile: +8562028255888
E-mail: vilatsone@gmail.com</v>
      </c>
      <c r="I12" s="258"/>
      <c r="J12" s="258"/>
    </row>
    <row r="13" spans="1:10" s="91" customFormat="1" ht="60">
      <c r="A13" s="250"/>
      <c r="B13" s="88" t="s">
        <v>531</v>
      </c>
      <c r="C13" s="88" t="s">
        <v>595</v>
      </c>
      <c r="D13" s="88" t="s">
        <v>52</v>
      </c>
      <c r="E13" s="88" t="s">
        <v>85</v>
      </c>
      <c r="F13" s="180">
        <f>'CCM-EN'!F13</f>
        <v>44372</v>
      </c>
      <c r="G13" s="189"/>
      <c r="H13" s="73" t="s">
        <v>530</v>
      </c>
      <c r="I13" s="258"/>
      <c r="J13" s="258"/>
    </row>
    <row r="14" spans="1:10" s="91" customFormat="1" ht="75">
      <c r="A14" s="250">
        <v>6</v>
      </c>
      <c r="B14" s="71" t="s">
        <v>176</v>
      </c>
      <c r="C14" s="71" t="s">
        <v>53</v>
      </c>
      <c r="D14" s="71" t="s">
        <v>54</v>
      </c>
      <c r="E14" s="71" t="s">
        <v>86</v>
      </c>
      <c r="F14" s="179">
        <f>'CCM-EN'!F14</f>
        <v>42675</v>
      </c>
      <c r="G14" s="174"/>
      <c r="H14" s="128" t="str">
        <f>'CCM-EN'!H14</f>
        <v>Tel:    (856 21) 212 545
Fax:    (856 21)  
Mob: (856 20) 22414369
E-mail:  sengaloun@gmail.com</v>
      </c>
      <c r="I14" s="258"/>
      <c r="J14" s="258"/>
    </row>
    <row r="15" spans="1:10" s="91" customFormat="1" ht="75">
      <c r="A15" s="250"/>
      <c r="B15" s="88" t="s">
        <v>296</v>
      </c>
      <c r="C15" s="88" t="s">
        <v>297</v>
      </c>
      <c r="D15" s="88" t="s">
        <v>54</v>
      </c>
      <c r="E15" s="88" t="s">
        <v>85</v>
      </c>
      <c r="F15" s="180">
        <f>'CCM-EN'!F15</f>
        <v>43304</v>
      </c>
      <c r="G15" s="88"/>
      <c r="H15" s="88" t="str">
        <f>'CCM-EN'!H15</f>
        <v>Tel:    (856 21) 
Fax:   (856 21) 
Mob: (856 20) 29806441; 55275758
E-mail:  viengsonelk@gmail.com</v>
      </c>
      <c r="I15" s="259"/>
      <c r="J15" s="259"/>
    </row>
    <row r="16" spans="1:10" s="91" customFormat="1" ht="75">
      <c r="A16" s="250">
        <v>7</v>
      </c>
      <c r="B16" s="71" t="s">
        <v>175</v>
      </c>
      <c r="C16" s="71" t="s">
        <v>55</v>
      </c>
      <c r="D16" s="71" t="s">
        <v>56</v>
      </c>
      <c r="E16" s="71" t="s">
        <v>86</v>
      </c>
      <c r="F16" s="179">
        <f>'CCM-EN'!F16</f>
        <v>42675</v>
      </c>
      <c r="G16" s="174"/>
      <c r="H16" s="128" t="str">
        <f>'CCM-EN'!H16</f>
        <v>Tel:      (856 21) 713206
Fax:     (856 21)  212750
Mob:  (856 20) 98219992
E-mail:  chongchitvongsa@gmail.com</v>
      </c>
      <c r="I16" s="93"/>
      <c r="J16" s="94"/>
    </row>
    <row r="17" spans="1:10" s="91" customFormat="1" ht="75">
      <c r="A17" s="250"/>
      <c r="B17" s="88" t="s">
        <v>174</v>
      </c>
      <c r="C17" s="88" t="s">
        <v>57</v>
      </c>
      <c r="D17" s="88" t="s">
        <v>56</v>
      </c>
      <c r="E17" s="88" t="s">
        <v>85</v>
      </c>
      <c r="F17" s="180">
        <f>'CCM-EN'!F17</f>
        <v>42675</v>
      </c>
      <c r="G17" s="88"/>
      <c r="H17" s="88" t="str">
        <f>'CCM-EN'!H17</f>
        <v>Tel:      (856 21) 713206
Fax:      (856 21)  212750
Mob:   (856 20) 22413382
E-mail:  thongph@windowslive.com</v>
      </c>
      <c r="I17" s="89"/>
      <c r="J17" s="90"/>
    </row>
    <row r="18" spans="1:10" s="91" customFormat="1" ht="61.5" customHeight="1">
      <c r="A18" s="250">
        <v>8</v>
      </c>
      <c r="B18" s="193" t="s">
        <v>445</v>
      </c>
      <c r="C18" s="193" t="s">
        <v>446</v>
      </c>
      <c r="D18" s="193" t="s">
        <v>56</v>
      </c>
      <c r="E18" s="193" t="s">
        <v>86</v>
      </c>
      <c r="F18" s="194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89"/>
      <c r="J18" s="90"/>
    </row>
    <row r="19" spans="1:10" s="91" customFormat="1" ht="75">
      <c r="A19" s="250"/>
      <c r="B19" s="88" t="s">
        <v>173</v>
      </c>
      <c r="C19" s="88" t="s">
        <v>410</v>
      </c>
      <c r="D19" s="88" t="s">
        <v>58</v>
      </c>
      <c r="E19" s="88" t="s">
        <v>85</v>
      </c>
      <c r="F19" s="180">
        <f>'CCM-EN'!F19</f>
        <v>41544</v>
      </c>
      <c r="G19" s="88"/>
      <c r="H19" s="88" t="str">
        <f>'CCM-EN'!H19</f>
        <v>Tel:    (856 21) 316325
Fax:   (856 21) 316325
Mob: (856 20) 55616316
E-mail: daovone18@hotmail.com</v>
      </c>
      <c r="I19" s="89"/>
      <c r="J19" s="90"/>
    </row>
    <row r="20" spans="1:10" s="92" customFormat="1" ht="20.25" customHeight="1">
      <c r="A20" s="255" t="s">
        <v>74</v>
      </c>
      <c r="B20" s="256"/>
      <c r="C20" s="256"/>
      <c r="D20" s="256"/>
      <c r="E20" s="256"/>
      <c r="F20" s="256"/>
      <c r="G20" s="256"/>
      <c r="H20" s="257"/>
      <c r="I20" s="95"/>
      <c r="J20" s="96"/>
    </row>
    <row r="21" spans="1:10" s="91" customFormat="1" ht="75">
      <c r="A21" s="250">
        <v>9</v>
      </c>
      <c r="B21" s="193" t="str">
        <f>'CCM-EN'!B21</f>
        <v>Dr. Mark Jacobs</v>
      </c>
      <c r="C21" s="193" t="s">
        <v>429</v>
      </c>
      <c r="D21" s="193" t="s">
        <v>428</v>
      </c>
      <c r="E21" s="193" t="s">
        <v>89</v>
      </c>
      <c r="F21" s="197">
        <f>'CCM-EN'!F21</f>
        <v>43363</v>
      </c>
      <c r="G21" s="193"/>
      <c r="H21" s="193" t="str">
        <f>'CCM-EN'!H21</f>
        <v>Tel:   (856 21) 315 820
Fax:  (856 21) 
Mob: (856 20) 
E-mail: jacobsma@who.int</v>
      </c>
      <c r="I21" s="89"/>
      <c r="J21" s="90"/>
    </row>
    <row r="22" spans="1:10" s="91" customFormat="1" ht="75">
      <c r="A22" s="250"/>
      <c r="B22" s="73" t="str">
        <f>'CCM-EN'!B22</f>
        <v>Mr. Thongdeng Silakoune</v>
      </c>
      <c r="C22" s="88" t="s">
        <v>436</v>
      </c>
      <c r="D22" s="88" t="s">
        <v>431</v>
      </c>
      <c r="E22" s="88" t="s">
        <v>85</v>
      </c>
      <c r="F22" s="180">
        <f>'CCM-EN'!F22</f>
        <v>42675</v>
      </c>
      <c r="G22" s="88"/>
      <c r="H22" s="88" t="str">
        <f>'CCM-EN'!H22</f>
        <v>Tel:    (856 21) 267798
Fax:   (856 21)  
Mob: (856 20) 22206110
E-mail:  silakounet@unaids.org</v>
      </c>
      <c r="I22" s="89"/>
      <c r="J22" s="90"/>
    </row>
    <row r="23" spans="1:10" s="91" customFormat="1" ht="80.25" customHeight="1">
      <c r="A23" s="250">
        <v>10</v>
      </c>
      <c r="B23" s="46" t="str">
        <f>'CCM-EN'!B23</f>
        <v>Ms Marie-Christine Charlieu</v>
      </c>
      <c r="C23" s="46" t="str">
        <f>'CCM-EN'!C23</f>
        <v xml:space="preserve">Attachée de Coopération </v>
      </c>
      <c r="D23" s="192" t="s">
        <v>430</v>
      </c>
      <c r="E23" s="192" t="s">
        <v>86</v>
      </c>
      <c r="F23" s="175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89"/>
      <c r="J23" s="90"/>
    </row>
    <row r="24" spans="1:10" s="91" customFormat="1" ht="54.75" customHeight="1">
      <c r="A24" s="250"/>
      <c r="B24" s="73" t="str">
        <f>'CCM-EN'!B24</f>
        <v xml:space="preserve">Mrs. Agathe Horvais
</v>
      </c>
      <c r="C24" s="88" t="str">
        <f>'CCM-EN'!C24</f>
        <v>Civil Society and Governance Officer</v>
      </c>
      <c r="D24" s="88" t="s">
        <v>430</v>
      </c>
      <c r="E24" s="88" t="s">
        <v>351</v>
      </c>
      <c r="F24" s="180">
        <f>'CCM-EN'!F24</f>
        <v>43977</v>
      </c>
      <c r="G24" s="88"/>
      <c r="H24" s="88" t="str">
        <f>'CCM-EN'!H24</f>
        <v xml:space="preserve">Tel:   (856 21) 21 26 74 42
Mob: (856 20) 92 678 184
E-mail: </v>
      </c>
      <c r="I24" s="89"/>
      <c r="J24" s="90"/>
    </row>
    <row r="25" spans="1:10" s="91" customFormat="1" ht="75">
      <c r="A25" s="250">
        <v>11</v>
      </c>
      <c r="B25" s="7" t="str">
        <f>'CCM-EN'!B25</f>
        <v>Mr. Toshio NAGASE</v>
      </c>
      <c r="C25" s="119" t="s">
        <v>429</v>
      </c>
      <c r="D25" s="119" t="s">
        <v>434</v>
      </c>
      <c r="E25" s="71" t="s">
        <v>86</v>
      </c>
      <c r="F25" s="179">
        <f>'CCM-EN'!F25</f>
        <v>44361</v>
      </c>
      <c r="G25" s="174"/>
      <c r="H25" s="128" t="str">
        <f>'CCM-EN'!H25</f>
        <v>Tel:    (856 21) 
Fax:    (856 21) 
Mob:  (856 20) 020 55517632
E-mail:  Nagase.toshio@jica.go.jp</v>
      </c>
      <c r="I25" s="89"/>
      <c r="J25" s="90"/>
    </row>
    <row r="26" spans="1:10" s="91" customFormat="1" ht="75">
      <c r="A26" s="250"/>
      <c r="B26" s="88" t="str">
        <f>'CCM-EN'!B26</f>
        <v xml:space="preserve">Dr. Hironori Okabayashi </v>
      </c>
      <c r="C26" s="88" t="str">
        <f>'CCM-EN'!C26</f>
        <v>JICA Health Policy Advisor</v>
      </c>
      <c r="D26" s="88" t="s">
        <v>434</v>
      </c>
      <c r="E26" s="88" t="s">
        <v>85</v>
      </c>
      <c r="F26" s="180">
        <f>'CCM-EN'!F26</f>
        <v>43628</v>
      </c>
      <c r="G26" s="88"/>
      <c r="H26" s="88" t="str">
        <f>'CCM-EN'!H26</f>
        <v>Tel:     (856 21)
Fax:    (856 21) 285326 
Mob:  (856 20) 5815 7341
E-mail:  okabayashih-lao@memoad.jp</v>
      </c>
      <c r="I26" s="89"/>
      <c r="J26" s="90"/>
    </row>
    <row r="27" spans="1:10" s="91" customFormat="1" ht="93.75">
      <c r="A27" s="250">
        <v>12</v>
      </c>
      <c r="B27" s="119" t="str">
        <f>'CCM-EN'!B27</f>
        <v>Ms. Juno Jaffer Lawrence</v>
      </c>
      <c r="C27" s="119" t="s">
        <v>437</v>
      </c>
      <c r="D27" s="119" t="s">
        <v>439</v>
      </c>
      <c r="E27" s="71" t="s">
        <v>86</v>
      </c>
      <c r="F27" s="179" t="str">
        <f>'CCM-EN'!F27</f>
        <v>11//2020</v>
      </c>
      <c r="G27" s="174"/>
      <c r="H27" s="128" t="str">
        <f>'CCM-EN'!H27</f>
        <v xml:space="preserve">Office: (856 21) 487 135; 487 000
Mobile: (+856 20) 
E-mail:  jlawrencejaffer@usaid.gov 
            astern@usaid.gov; tvixaysouk@usaid.gov </v>
      </c>
      <c r="I27" s="89"/>
      <c r="J27" s="97"/>
    </row>
    <row r="28" spans="1:10" s="91" customFormat="1" ht="75">
      <c r="A28" s="250"/>
      <c r="B28" s="88" t="str">
        <f>'CCM-EN'!B28</f>
        <v>Ms. Emiko Masaki</v>
      </c>
      <c r="C28" s="88" t="str">
        <f>'CCM-EN'!C28</f>
        <v>Senior Economist (Health)</v>
      </c>
      <c r="D28" s="88" t="s">
        <v>432</v>
      </c>
      <c r="E28" s="88" t="s">
        <v>351</v>
      </c>
      <c r="F28" s="180">
        <f>'CCM-EN'!F28</f>
        <v>43718</v>
      </c>
      <c r="G28" s="88"/>
      <c r="H28" s="88" t="str">
        <f>'CCM-EN'!H28</f>
        <v>Tel:      (856 21) 266206
Fax:     (856 21)  266299
Mob:    (856 20) 5777 1319
E-mail:  emasaki@worldbank.org</v>
      </c>
      <c r="I28" s="89"/>
      <c r="J28" s="98"/>
    </row>
    <row r="29" spans="1:10" s="91" customFormat="1" ht="56.25">
      <c r="A29" s="250">
        <v>13</v>
      </c>
      <c r="B29" s="119" t="str">
        <f>'CCM-EN'!B29</f>
        <v>Mr. Peter Heimann</v>
      </c>
      <c r="C29" s="119" t="str">
        <f>'CCM-EN'!C29</f>
        <v>Chief Technical Advisor, LAO/027 
Health Systems Strengthening Project</v>
      </c>
      <c r="D29" s="119" t="s">
        <v>433</v>
      </c>
      <c r="E29" s="119" t="s">
        <v>86</v>
      </c>
      <c r="F29" s="179">
        <f>'CCM-EN'!F29</f>
        <v>41605</v>
      </c>
      <c r="G29" s="174"/>
      <c r="H29" s="128" t="str">
        <f>'CCM-EN'!H29</f>
        <v>Tel:    (856 21) 252083-4
Mob: (856 20) 555 285 62
E-mail:  peter.heimann@luxdev.lu</v>
      </c>
      <c r="I29" s="89"/>
      <c r="J29" s="97"/>
    </row>
    <row r="30" spans="1:10" s="91" customFormat="1" ht="52.5" customHeight="1">
      <c r="A30" s="250"/>
      <c r="B30" s="73" t="str">
        <f>'CCM-EN'!B30</f>
        <v xml:space="preserve">Dr. Frank Haegeman </v>
      </c>
      <c r="C30" s="73" t="str">
        <f>'CCM-EN'!C30</f>
        <v>Health System Advisor, LAO/027 Health Systems Strengthening Project</v>
      </c>
      <c r="D30" s="88" t="s">
        <v>433</v>
      </c>
      <c r="E30" s="88" t="s">
        <v>351</v>
      </c>
      <c r="F30" s="176">
        <f>'CCM-EN'!F30</f>
        <v>42927</v>
      </c>
      <c r="G30" s="73"/>
      <c r="H30" s="73" t="str">
        <f>'CCM-EN'!H30</f>
        <v>Tel: (856 21) 252 083
Mob:(856 20) 5561 3531
E-mail: frank.haegeman@luxdev.lu</v>
      </c>
      <c r="I30" s="89"/>
      <c r="J30" s="97"/>
    </row>
    <row r="31" spans="1:10" s="64" customFormat="1" ht="26.25" customHeight="1">
      <c r="A31" s="247" t="s">
        <v>75</v>
      </c>
      <c r="B31" s="248"/>
      <c r="C31" s="248"/>
      <c r="D31" s="248"/>
      <c r="E31" s="248"/>
      <c r="F31" s="248"/>
      <c r="G31" s="248"/>
      <c r="H31" s="249"/>
      <c r="I31" s="99"/>
      <c r="J31" s="100"/>
    </row>
    <row r="32" spans="1:10" s="103" customFormat="1" ht="24" customHeight="1">
      <c r="A32" s="247" t="s">
        <v>76</v>
      </c>
      <c r="B32" s="248"/>
      <c r="C32" s="248"/>
      <c r="D32" s="248"/>
      <c r="E32" s="248"/>
      <c r="F32" s="248"/>
      <c r="G32" s="248"/>
      <c r="H32" s="249"/>
      <c r="I32" s="101"/>
      <c r="J32" s="102"/>
    </row>
    <row r="33" spans="1:10" s="91" customFormat="1" ht="75">
      <c r="A33" s="250">
        <v>14</v>
      </c>
      <c r="B33" s="71" t="s">
        <v>178</v>
      </c>
      <c r="C33" s="71" t="s">
        <v>596</v>
      </c>
      <c r="D33" s="71" t="s">
        <v>597</v>
      </c>
      <c r="E33" s="71" t="s">
        <v>84</v>
      </c>
      <c r="F33" s="179">
        <f>'CCM-EN'!F33</f>
        <v>42675</v>
      </c>
      <c r="G33" s="174"/>
      <c r="H33" s="128" t="str">
        <f>'CCM-EN'!H33</f>
        <v>Tel:      (856 21) 214002
Fax:     (856 21) 253017, 214003
Mob:   (856 20) 54777781
E-mail: m.phouthone@yahoo.com</v>
      </c>
      <c r="I33" s="89"/>
      <c r="J33" s="90"/>
    </row>
    <row r="34" spans="1:10" s="91" customFormat="1" ht="37.5">
      <c r="A34" s="250"/>
      <c r="B34" s="88" t="s">
        <v>584</v>
      </c>
      <c r="C34" s="88" t="s">
        <v>441</v>
      </c>
      <c r="D34" s="88" t="s">
        <v>585</v>
      </c>
      <c r="E34" s="88" t="s">
        <v>85</v>
      </c>
      <c r="F34" s="180">
        <f>'CCM-EN'!F34</f>
        <v>44245</v>
      </c>
      <c r="G34" s="88"/>
      <c r="H34" s="88" t="str">
        <f>'CCM-EN'!H34</f>
        <v xml:space="preserve">Mob: (856 20) 55683155
E-mail: souphon.laopfha@gmail.com </v>
      </c>
      <c r="I34" s="89"/>
      <c r="J34" s="90"/>
    </row>
    <row r="35" spans="1:10" s="103" customFormat="1" ht="25.5" customHeight="1">
      <c r="A35" s="247" t="s">
        <v>77</v>
      </c>
      <c r="B35" s="248"/>
      <c r="C35" s="248"/>
      <c r="D35" s="248"/>
      <c r="E35" s="248"/>
      <c r="F35" s="248"/>
      <c r="G35" s="248"/>
      <c r="H35" s="249"/>
      <c r="I35" s="101"/>
      <c r="J35" s="102"/>
    </row>
    <row r="36" spans="1:10" s="91" customFormat="1" ht="56.25">
      <c r="A36" s="250">
        <v>15</v>
      </c>
      <c r="B36" s="71" t="s">
        <v>171</v>
      </c>
      <c r="C36" s="71" t="s">
        <v>59</v>
      </c>
      <c r="D36" s="71" t="s">
        <v>60</v>
      </c>
      <c r="E36" s="71" t="s">
        <v>86</v>
      </c>
      <c r="F36" s="179">
        <f>'CCM-EN'!F36</f>
        <v>42675</v>
      </c>
      <c r="G36" s="174"/>
      <c r="H36" s="128" t="str">
        <f>'CCM-EN'!H36</f>
        <v>Tel:    (856 21) 
Mob: (856 20)99884339
E-mail:  athipatay_m@yahoo.com</v>
      </c>
      <c r="I36" s="89"/>
      <c r="J36" s="90"/>
    </row>
    <row r="37" spans="1:10" s="91" customFormat="1" ht="56.25">
      <c r="A37" s="250"/>
      <c r="B37" s="88" t="s">
        <v>172</v>
      </c>
      <c r="C37" s="88" t="s">
        <v>61</v>
      </c>
      <c r="D37" s="88" t="s">
        <v>60</v>
      </c>
      <c r="E37" s="88" t="s">
        <v>85</v>
      </c>
      <c r="F37" s="180">
        <f>'CCM-EN'!F37</f>
        <v>42675</v>
      </c>
      <c r="G37" s="88"/>
      <c r="H37" s="88" t="str">
        <f>'CCM-EN'!H37</f>
        <v>Tel:    (856 21) 
Mob: (856 20) 54205304
E-mail:  anoxa_m@hotmail.com</v>
      </c>
      <c r="I37" s="89"/>
      <c r="J37" s="90"/>
    </row>
    <row r="38" spans="1:10" s="103" customFormat="1" ht="23.25" customHeight="1">
      <c r="A38" s="247" t="s">
        <v>78</v>
      </c>
      <c r="B38" s="248"/>
      <c r="C38" s="248"/>
      <c r="D38" s="248"/>
      <c r="E38" s="248"/>
      <c r="F38" s="248"/>
      <c r="G38" s="248"/>
      <c r="H38" s="249"/>
      <c r="I38" s="101"/>
      <c r="J38" s="102"/>
    </row>
    <row r="39" spans="1:10" s="106" customFormat="1" ht="56.25">
      <c r="A39" s="251">
        <v>16</v>
      </c>
      <c r="B39" s="71" t="s">
        <v>170</v>
      </c>
      <c r="C39" s="71" t="s">
        <v>84</v>
      </c>
      <c r="D39" s="71" t="s">
        <v>386</v>
      </c>
      <c r="E39" s="71" t="s">
        <v>86</v>
      </c>
      <c r="F39" s="179">
        <f>'CCM-EN'!F39</f>
        <v>42675</v>
      </c>
      <c r="G39" s="174"/>
      <c r="H39" s="132" t="str">
        <f>'CCM-EN'!H39</f>
        <v>Tel:    (856 21) 
Mob:  (856 20) 56555172
E-mail: kanhaplus@gmail.com</v>
      </c>
      <c r="I39" s="104"/>
      <c r="J39" s="105"/>
    </row>
    <row r="40" spans="1:10" s="106" customFormat="1" ht="37.5">
      <c r="A40" s="251"/>
      <c r="B40" s="88" t="s">
        <v>581</v>
      </c>
      <c r="C40" s="88" t="s">
        <v>582</v>
      </c>
      <c r="D40" s="88" t="s">
        <v>386</v>
      </c>
      <c r="E40" s="88" t="s">
        <v>85</v>
      </c>
      <c r="F40" s="180">
        <f>'CCM-EN'!F40</f>
        <v>44260</v>
      </c>
      <c r="G40" s="88"/>
      <c r="H40" s="88" t="str">
        <f>'CCM-EN'!H40</f>
        <v>Mob:   (856 20) 58444572
E-mail:davoneouthaivong123@gmail.com</v>
      </c>
      <c r="I40" s="104"/>
      <c r="J40" s="105"/>
    </row>
    <row r="41" spans="1:10" s="106" customFormat="1" ht="53.25" customHeight="1">
      <c r="A41" s="251">
        <v>17</v>
      </c>
      <c r="B41" s="66" t="s">
        <v>571</v>
      </c>
      <c r="C41" s="71" t="s">
        <v>592</v>
      </c>
      <c r="D41" s="71" t="s">
        <v>572</v>
      </c>
      <c r="E41" s="71" t="s">
        <v>86</v>
      </c>
      <c r="F41" s="179">
        <f>'CCM-EN'!F41</f>
        <v>44249</v>
      </c>
      <c r="G41" s="174"/>
      <c r="H41" s="132" t="str">
        <f>'CCM-EN'!H41</f>
        <v xml:space="preserve">Mob:   (856 20) 55 117 666
E-mail: inleusa.oms2012@gmail.com </v>
      </c>
      <c r="I41" s="104"/>
      <c r="J41" s="105"/>
    </row>
    <row r="42" spans="1:10" s="106" customFormat="1" ht="64.5" customHeight="1">
      <c r="A42" s="251"/>
      <c r="B42" s="88" t="s">
        <v>586</v>
      </c>
      <c r="C42" s="88" t="s">
        <v>582</v>
      </c>
      <c r="D42" s="88" t="s">
        <v>587</v>
      </c>
      <c r="E42" s="88" t="s">
        <v>85</v>
      </c>
      <c r="F42" s="180">
        <f>'CCM-EN'!F42</f>
        <v>44453</v>
      </c>
      <c r="G42" s="88"/>
      <c r="H42" s="88" t="str">
        <f>'CCM-EN'!H42</f>
        <v xml:space="preserve">Mob:   (856 20) 56525663; Whatsapp: 020 56525663;
E-mail: lattavanhsengdala@gmail.com </v>
      </c>
      <c r="I42" s="104"/>
      <c r="J42" s="105"/>
    </row>
    <row r="43" spans="1:10" s="106" customFormat="1" ht="56.25">
      <c r="A43" s="251">
        <v>18</v>
      </c>
      <c r="B43" s="160" t="s">
        <v>573</v>
      </c>
      <c r="C43" s="193" t="s">
        <v>582</v>
      </c>
      <c r="D43" s="159" t="s">
        <v>572</v>
      </c>
      <c r="E43" s="159" t="s">
        <v>86</v>
      </c>
      <c r="F43" s="197">
        <f>'CCM-EN'!F43</f>
        <v>44249</v>
      </c>
      <c r="G43" s="174"/>
      <c r="H43" s="132" t="str">
        <f>'CCM-EN'!H43</f>
        <v>Tel:      (856 30) 5011871 
Mob:   (856 20) 55287571
E-mail: bouakham.sythavong@gmail.com</v>
      </c>
      <c r="I43" s="104"/>
      <c r="J43" s="105"/>
    </row>
    <row r="44" spans="1:10" s="106" customFormat="1" ht="56.25">
      <c r="A44" s="251"/>
      <c r="B44" s="220" t="s">
        <v>169</v>
      </c>
      <c r="C44" s="220" t="s">
        <v>62</v>
      </c>
      <c r="D44" s="220" t="s">
        <v>419</v>
      </c>
      <c r="E44" s="220" t="s">
        <v>351</v>
      </c>
      <c r="F44" s="222">
        <f>'[3]CCM-EN'!F44</f>
        <v>42675</v>
      </c>
      <c r="G44" s="88"/>
      <c r="H44" s="88" t="str">
        <f>'CCM-EN'!H44</f>
        <v>Mob: (856 20) 55119196
E-mail: MSM_madta@hotmail.com</v>
      </c>
      <c r="I44" s="104"/>
      <c r="J44" s="105"/>
    </row>
    <row r="45" spans="1:10" s="106" customFormat="1" ht="49.5" customHeight="1">
      <c r="A45" s="251">
        <v>19</v>
      </c>
      <c r="B45" s="71" t="s">
        <v>591</v>
      </c>
      <c r="C45" s="71" t="s">
        <v>575</v>
      </c>
      <c r="D45" s="71" t="s">
        <v>576</v>
      </c>
      <c r="E45" s="71" t="s">
        <v>86</v>
      </c>
      <c r="F45" s="223">
        <f>'CCM-EN'!F45</f>
        <v>44453</v>
      </c>
      <c r="G45" s="174"/>
      <c r="H45" s="132" t="str">
        <f>'CCM-EN'!H45</f>
        <v>Mob:   (856 20) 55768219
E-mail: Kopkeo.chiaslaos@gmail.com</v>
      </c>
      <c r="I45" s="104"/>
      <c r="J45" s="105"/>
    </row>
    <row r="46" spans="1:10" s="106" customFormat="1" ht="58.5" customHeight="1">
      <c r="A46" s="251"/>
      <c r="B46" s="88" t="s">
        <v>588</v>
      </c>
      <c r="C46" s="220" t="s">
        <v>575</v>
      </c>
      <c r="D46" s="88" t="s">
        <v>589</v>
      </c>
      <c r="E46" s="88" t="s">
        <v>85</v>
      </c>
      <c r="F46" s="180">
        <f>'CCM-EN'!F46</f>
        <v>44453</v>
      </c>
      <c r="G46" s="88"/>
      <c r="H46" s="88" t="str">
        <f>'CCM-EN'!H46</f>
        <v>Mob:   (856 20) 94320909
E-mail:souk.homenouhak@gmail.com</v>
      </c>
      <c r="I46" s="104"/>
      <c r="J46" s="105"/>
    </row>
    <row r="47" spans="1:10" s="106" customFormat="1" ht="56.25" customHeight="1">
      <c r="A47" s="251">
        <v>20</v>
      </c>
      <c r="B47" s="71" t="s">
        <v>577</v>
      </c>
      <c r="C47" s="71" t="s">
        <v>578</v>
      </c>
      <c r="D47" s="71" t="s">
        <v>579</v>
      </c>
      <c r="E47" s="71" t="s">
        <v>86</v>
      </c>
      <c r="F47" s="179">
        <f>'CCM-EN'!F47</f>
        <v>44453</v>
      </c>
      <c r="G47" s="174"/>
      <c r="H47" s="132" t="str">
        <f>'CCM-EN'!H47</f>
        <v xml:space="preserve">Mob:(856 20) 92966885
E-mail:athou.xysd@gmail.com </v>
      </c>
      <c r="I47" s="107"/>
      <c r="J47" s="105"/>
    </row>
    <row r="48" spans="1:10" s="106" customFormat="1" ht="51" customHeight="1">
      <c r="A48" s="251"/>
      <c r="B48" s="88" t="s">
        <v>590</v>
      </c>
      <c r="C48" s="88" t="s">
        <v>594</v>
      </c>
      <c r="D48" s="88" t="s">
        <v>593</v>
      </c>
      <c r="E48" s="88" t="s">
        <v>85</v>
      </c>
      <c r="F48" s="180">
        <f>'CCM-EN'!F48</f>
        <v>44452</v>
      </c>
      <c r="G48" s="88"/>
      <c r="H48" s="88" t="str">
        <f>'CCM-EN'!H48</f>
        <v>Mob: (856 20) 56360636
E-mail: thipmangkone.lcn@gmail.com</v>
      </c>
      <c r="I48" s="104"/>
      <c r="J48" s="105"/>
    </row>
    <row r="49" spans="1:10" s="108" customFormat="1" ht="22.5" customHeight="1">
      <c r="A49" s="247" t="s">
        <v>79</v>
      </c>
      <c r="B49" s="248"/>
      <c r="C49" s="248"/>
      <c r="D49" s="248"/>
      <c r="E49" s="248"/>
      <c r="F49" s="248"/>
      <c r="G49" s="248"/>
      <c r="H49" s="249"/>
      <c r="I49" s="101"/>
      <c r="J49" s="102"/>
    </row>
    <row r="50" spans="1:10" s="91" customFormat="1" ht="68.25" customHeight="1">
      <c r="A50" s="252">
        <v>21</v>
      </c>
      <c r="B50" s="210" t="s">
        <v>291</v>
      </c>
      <c r="C50" s="142" t="s">
        <v>429</v>
      </c>
      <c r="D50" s="142" t="s">
        <v>435</v>
      </c>
      <c r="E50" s="192" t="s">
        <v>86</v>
      </c>
      <c r="F50" s="179">
        <f>'CCM-EN'!F50</f>
        <v>43236</v>
      </c>
      <c r="G50" s="174"/>
      <c r="H50" s="142" t="str">
        <f>'CCM-EN'!H50</f>
        <v>Tel:    (856 21) 
Fax:    (856 21) 
Mob: (856 20) 96193718
E-mail: tim.bray@germanredcross.de</v>
      </c>
      <c r="I50" s="89"/>
      <c r="J50" s="90"/>
    </row>
    <row r="51" spans="1:10" s="91" customFormat="1" ht="70.5" customHeight="1">
      <c r="A51" s="253"/>
      <c r="B51" s="199" t="str">
        <f>'CCM-EN'!B51</f>
        <v>Mr. Michael Pitt</v>
      </c>
      <c r="C51" s="88" t="s">
        <v>441</v>
      </c>
      <c r="D51" s="88" t="s">
        <v>440</v>
      </c>
      <c r="E51" s="88" t="s">
        <v>85</v>
      </c>
      <c r="F51" s="180">
        <f>'CCM-EN'!F51</f>
        <v>43886</v>
      </c>
      <c r="G51" s="88"/>
      <c r="H51" s="88" t="str">
        <f>'CCM-EN'!H51</f>
        <v>Tel:    (856 21) 
Fax:    (856 21) 
Mob: (856 20)
E-mail:  m.pitt@healthpovertyaction.org</v>
      </c>
      <c r="I51" s="89"/>
      <c r="J51" s="109"/>
    </row>
    <row r="52" spans="1:10" s="91" customFormat="1" ht="68.25" customHeight="1">
      <c r="A52" s="254">
        <v>22</v>
      </c>
      <c r="B52" s="71" t="s">
        <v>37</v>
      </c>
      <c r="C52" s="71" t="s">
        <v>429</v>
      </c>
      <c r="D52" s="71" t="s">
        <v>438</v>
      </c>
      <c r="E52" s="192" t="s">
        <v>86</v>
      </c>
      <c r="F52" s="179">
        <f>'CCM-EN'!F52</f>
        <v>41544</v>
      </c>
      <c r="G52" s="174"/>
      <c r="H52" s="128" t="str">
        <f>'CCM-EN'!H52</f>
        <v>Tel:     (856 21) 330429 -432
Fax:    (856 21) 330428
Mob: (856 20) 55524414
E-mail: eseastedt@psi.org</v>
      </c>
      <c r="I52" s="89"/>
      <c r="J52" s="90"/>
    </row>
    <row r="53" spans="1:10" ht="75">
      <c r="A53" s="254"/>
      <c r="B53" s="88" t="str">
        <f>'CCM-EN'!B53</f>
        <v>Mr. Joshua Poole</v>
      </c>
      <c r="C53" s="88" t="s">
        <v>429</v>
      </c>
      <c r="D53" s="88" t="s">
        <v>465</v>
      </c>
      <c r="E53" s="88" t="s">
        <v>85</v>
      </c>
      <c r="F53" s="189">
        <f>'CCM-EN'!F53</f>
        <v>44043</v>
      </c>
      <c r="G53" s="88"/>
      <c r="H53" s="88" t="str">
        <f>'CCM-EN'!H53</f>
        <v>Tel:    (856 21) 
Fax:    (856 21)  
Mob:  (856 20) 
E-mail: joshua.poole@crs.org</v>
      </c>
      <c r="I53" s="95"/>
      <c r="J53" s="96"/>
    </row>
    <row r="54" spans="1:10" s="103" customFormat="1" ht="23.25" customHeight="1">
      <c r="A54" s="247" t="s">
        <v>80</v>
      </c>
      <c r="B54" s="248"/>
      <c r="C54" s="248"/>
      <c r="D54" s="248"/>
      <c r="E54" s="248"/>
      <c r="F54" s="248"/>
      <c r="G54" s="248"/>
      <c r="H54" s="249"/>
      <c r="I54" s="101"/>
      <c r="J54" s="102"/>
    </row>
    <row r="55" spans="1:10" s="91" customFormat="1" ht="56.25">
      <c r="A55" s="250">
        <v>23</v>
      </c>
      <c r="B55" s="140" t="s">
        <v>223</v>
      </c>
      <c r="C55" s="140" t="s">
        <v>283</v>
      </c>
      <c r="D55" s="140" t="s">
        <v>280</v>
      </c>
      <c r="E55" s="140" t="s">
        <v>86</v>
      </c>
      <c r="F55" s="179">
        <f>'CCM-EN'!F55</f>
        <v>42901</v>
      </c>
      <c r="G55" s="174"/>
      <c r="H55" s="140" t="str">
        <f>'CCM-EN'!H55</f>
        <v>Mob: (856 20) 55679603
E-mail: somphou.sayasone@yahoo.com
somphou.sayasone@swisstph.ch</v>
      </c>
      <c r="I55" s="89"/>
      <c r="J55" s="90"/>
    </row>
    <row r="56" spans="1:10" s="91" customFormat="1" ht="75">
      <c r="A56" s="250"/>
      <c r="B56" s="88" t="s">
        <v>264</v>
      </c>
      <c r="C56" s="88" t="s">
        <v>483</v>
      </c>
      <c r="D56" s="88" t="s">
        <v>280</v>
      </c>
      <c r="E56" s="88" t="s">
        <v>85</v>
      </c>
      <c r="F56" s="180">
        <f>'CCM-EN'!F56</f>
        <v>43082</v>
      </c>
      <c r="G56" s="88"/>
      <c r="H56" s="88" t="str">
        <f>'CCM-EN'!H56</f>
        <v xml:space="preserve">Tel:     (856 21) 
Fax:    (856 21) 
Mob:  (856 20) 5594 9082
E-mail:  khampheng_p@hotmail.com </v>
      </c>
      <c r="I56" s="89"/>
      <c r="J56" s="90"/>
    </row>
    <row r="57" spans="1:10" s="103" customFormat="1" ht="21.75" customHeight="1">
      <c r="A57" s="247" t="s">
        <v>81</v>
      </c>
      <c r="B57" s="248"/>
      <c r="C57" s="248"/>
      <c r="D57" s="248"/>
      <c r="E57" s="248"/>
      <c r="F57" s="248"/>
      <c r="G57" s="248"/>
      <c r="H57" s="249"/>
      <c r="I57" s="101"/>
      <c r="J57" s="102"/>
    </row>
    <row r="58" spans="1:10" s="91" customFormat="1" ht="75">
      <c r="A58" s="250">
        <v>24</v>
      </c>
      <c r="B58" s="71" t="s">
        <v>168</v>
      </c>
      <c r="C58" s="71" t="s">
        <v>63</v>
      </c>
      <c r="D58" s="71" t="s">
        <v>64</v>
      </c>
      <c r="E58" s="71" t="s">
        <v>86</v>
      </c>
      <c r="F58" s="179">
        <f>'CCM-EN'!F58</f>
        <v>41544</v>
      </c>
      <c r="G58" s="174"/>
      <c r="H58" s="128" t="str">
        <f>'CCM-EN'!H58</f>
        <v>Tel:     (856 21) 453312,453313
Fax:    (856 21) 452580
Mob:  (856 20) 28140797, 22224383
E-mail: keomanivone79@gmail.com</v>
      </c>
      <c r="I58" s="89"/>
      <c r="J58" s="90"/>
    </row>
    <row r="59" spans="1:10" s="91" customFormat="1" ht="75">
      <c r="A59" s="250"/>
      <c r="B59" s="88" t="s">
        <v>167</v>
      </c>
      <c r="C59" s="88" t="s">
        <v>65</v>
      </c>
      <c r="D59" s="88" t="s">
        <v>66</v>
      </c>
      <c r="E59" s="88" t="s">
        <v>85</v>
      </c>
      <c r="F59" s="180">
        <f>'CCM-EN'!F59</f>
        <v>42675</v>
      </c>
      <c r="G59" s="88"/>
      <c r="H59" s="88" t="str">
        <f>'CCM-EN'!H59</f>
        <v>Tel:     (856 21)
Fax:    (856 21)  
Mob: (856 20) 56777681
E-mail: khen-ksk@hotmail.co.th</v>
      </c>
      <c r="I59" s="89"/>
      <c r="J59" s="90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"/>
  <sheetViews>
    <sheetView workbookViewId="0">
      <selection activeCell="C5" sqref="C5"/>
    </sheetView>
  </sheetViews>
  <sheetFormatPr defaultColWidth="40.28515625" defaultRowHeight="15"/>
  <cols>
    <col min="1" max="1" width="3.85546875" style="16" bestFit="1" customWidth="1"/>
    <col min="2" max="2" width="25.140625" style="16" customWidth="1"/>
    <col min="3" max="3" width="31.7109375" style="16" customWidth="1"/>
    <col min="4" max="4" width="24.42578125" style="16" customWidth="1"/>
    <col min="5" max="7" width="13" style="16" customWidth="1"/>
    <col min="8" max="8" width="34.42578125" style="63" customWidth="1"/>
    <col min="9" max="9" width="32.42578125" style="16" customWidth="1"/>
    <col min="10" max="16384" width="40.28515625" style="16"/>
  </cols>
  <sheetData>
    <row r="1" spans="1:16" ht="32.25" customHeight="1">
      <c r="A1" s="260" t="s">
        <v>161</v>
      </c>
      <c r="B1" s="260"/>
      <c r="C1" s="260"/>
      <c r="D1" s="260"/>
      <c r="E1" s="260"/>
      <c r="F1" s="260"/>
      <c r="G1" s="260"/>
      <c r="H1" s="260"/>
      <c r="I1" s="77"/>
      <c r="J1" s="18"/>
      <c r="K1" s="19"/>
    </row>
    <row r="2" spans="1:16" s="17" customFormat="1" ht="31.5">
      <c r="A2" s="78" t="s">
        <v>0</v>
      </c>
      <c r="B2" s="79" t="s">
        <v>90</v>
      </c>
      <c r="C2" s="79" t="s">
        <v>91</v>
      </c>
      <c r="D2" s="79" t="s">
        <v>3</v>
      </c>
      <c r="E2" s="79" t="s">
        <v>163</v>
      </c>
      <c r="F2" s="79" t="s">
        <v>367</v>
      </c>
      <c r="G2" s="79"/>
      <c r="H2" s="79" t="s">
        <v>5</v>
      </c>
      <c r="I2" s="87" t="s">
        <v>6</v>
      </c>
    </row>
    <row r="3" spans="1:16" s="53" customFormat="1" ht="63" customHeight="1">
      <c r="A3" s="346">
        <v>1</v>
      </c>
      <c r="B3" s="340" t="s">
        <v>607</v>
      </c>
      <c r="C3" s="340" t="s">
        <v>499</v>
      </c>
      <c r="D3" s="340" t="s">
        <v>27</v>
      </c>
      <c r="E3" s="340" t="s">
        <v>82</v>
      </c>
      <c r="F3" s="341">
        <f>'CCM-EN'!F33</f>
        <v>42675</v>
      </c>
      <c r="G3" s="340"/>
      <c r="H3" s="340" t="s">
        <v>197</v>
      </c>
      <c r="I3" s="261" t="s">
        <v>312</v>
      </c>
      <c r="J3" s="44"/>
      <c r="L3" s="54"/>
      <c r="M3" s="54"/>
      <c r="N3" s="54"/>
      <c r="O3" s="54"/>
      <c r="P3" s="54"/>
    </row>
    <row r="4" spans="1:16" s="53" customFormat="1" ht="63" customHeight="1">
      <c r="A4" s="346">
        <v>2</v>
      </c>
      <c r="B4" s="342" t="str">
        <f>'CCM-EN'!B21</f>
        <v>Dr. Mark Jacobs</v>
      </c>
      <c r="C4" s="340" t="str">
        <f>'CCM-EN'!C21</f>
        <v>Country Representative</v>
      </c>
      <c r="D4" s="340" t="str">
        <f>'CCM-EN'!D21</f>
        <v>World Health Organization (WHO)</v>
      </c>
      <c r="E4" s="340" t="str">
        <f>'CCM-EN'!E21</f>
        <v>Vice Chair</v>
      </c>
      <c r="F4" s="341">
        <f>'CCM-EN'!F21</f>
        <v>43363</v>
      </c>
      <c r="G4" s="340"/>
      <c r="H4" s="340" t="str">
        <f>'CCM-EN'!H21</f>
        <v>Tel:   (856 21) 315 820
Fax:  (856 21) 
Mob: (856 20) 
E-mail: jacobsma@who.int</v>
      </c>
      <c r="I4" s="262"/>
      <c r="J4" s="55"/>
    </row>
    <row r="5" spans="1:16" s="44" customFormat="1" ht="67.5" customHeight="1">
      <c r="A5" s="346">
        <v>3</v>
      </c>
      <c r="B5" s="46" t="s">
        <v>11</v>
      </c>
      <c r="C5" s="46" t="s">
        <v>233</v>
      </c>
      <c r="D5" s="46" t="s">
        <v>9</v>
      </c>
      <c r="E5" s="50" t="s">
        <v>164</v>
      </c>
      <c r="F5" s="343">
        <f>'CCM-EN'!F5</f>
        <v>42675</v>
      </c>
      <c r="G5" s="50"/>
      <c r="H5" s="46" t="s">
        <v>194</v>
      </c>
      <c r="I5" s="262"/>
    </row>
    <row r="6" spans="1:16" s="56" customFormat="1" ht="67.5" customHeight="1">
      <c r="A6" s="346">
        <v>4</v>
      </c>
      <c r="B6" s="332" t="str">
        <f>'CCM-EN'!B55</f>
        <v>Dr. Somphou Sayasone</v>
      </c>
      <c r="C6" s="46" t="s">
        <v>313</v>
      </c>
      <c r="D6" s="46" t="s">
        <v>385</v>
      </c>
      <c r="E6" s="46" t="s">
        <v>165</v>
      </c>
      <c r="F6" s="175">
        <f>'CCM-EN'!F55</f>
        <v>42901</v>
      </c>
      <c r="G6" s="46"/>
      <c r="H6" s="46" t="s">
        <v>278</v>
      </c>
      <c r="I6" s="262"/>
    </row>
    <row r="7" spans="1:16" s="56" customFormat="1" ht="67.5" customHeight="1">
      <c r="A7" s="346">
        <v>5</v>
      </c>
      <c r="B7" s="344" t="s">
        <v>162</v>
      </c>
      <c r="C7" s="344" t="s">
        <v>217</v>
      </c>
      <c r="D7" s="344" t="s">
        <v>9</v>
      </c>
      <c r="E7" s="345" t="s">
        <v>218</v>
      </c>
      <c r="F7" s="345"/>
      <c r="G7" s="345"/>
      <c r="H7" s="344" t="s">
        <v>182</v>
      </c>
      <c r="I7" s="263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6" workbookViewId="0">
      <selection activeCell="H3" sqref="H3:H22"/>
    </sheetView>
  </sheetViews>
  <sheetFormatPr defaultColWidth="40.28515625" defaultRowHeight="15"/>
  <cols>
    <col min="1" max="1" width="3.85546875" style="16" bestFit="1" customWidth="1"/>
    <col min="2" max="2" width="28" style="16" customWidth="1"/>
    <col min="3" max="3" width="38.140625" style="16" customWidth="1"/>
    <col min="4" max="4" width="28.7109375" style="16" customWidth="1"/>
    <col min="5" max="5" width="14.7109375" style="16" customWidth="1"/>
    <col min="6" max="6" width="36.7109375" style="63" customWidth="1"/>
    <col min="7" max="7" width="32.42578125" style="16" customWidth="1"/>
    <col min="8" max="16384" width="40.28515625" style="16"/>
  </cols>
  <sheetData>
    <row r="1" spans="1:14" ht="32.25" customHeight="1">
      <c r="A1" s="260" t="s">
        <v>152</v>
      </c>
      <c r="B1" s="260"/>
      <c r="C1" s="260"/>
      <c r="D1" s="260"/>
      <c r="E1" s="260"/>
      <c r="F1" s="260"/>
      <c r="G1" s="77"/>
      <c r="H1" s="77"/>
      <c r="I1" s="19"/>
    </row>
    <row r="2" spans="1:14" s="17" customFormat="1" ht="15.75">
      <c r="A2" s="78" t="s">
        <v>0</v>
      </c>
      <c r="B2" s="79" t="s">
        <v>90</v>
      </c>
      <c r="C2" s="79" t="s">
        <v>91</v>
      </c>
      <c r="D2" s="79" t="s">
        <v>3</v>
      </c>
      <c r="E2" s="79" t="s">
        <v>95</v>
      </c>
      <c r="F2" s="79" t="s">
        <v>5</v>
      </c>
      <c r="G2" s="80" t="s">
        <v>6</v>
      </c>
      <c r="H2" s="80" t="s">
        <v>183</v>
      </c>
    </row>
    <row r="3" spans="1:14" s="44" customFormat="1" ht="61.5" customHeight="1">
      <c r="A3" s="264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82</v>
      </c>
      <c r="F3" s="46" t="str">
        <f>'CCM-EN'!H5</f>
        <v>Tel:      (856 21) 
Fax:     (856 21)  
Mob:   (856 20) 22214957
E-mail: rattanaxay@gmail.com</v>
      </c>
      <c r="G3" s="261" t="s">
        <v>524</v>
      </c>
      <c r="H3" s="261" t="s">
        <v>454</v>
      </c>
    </row>
    <row r="4" spans="1:14" s="44" customFormat="1" ht="60.75" customHeight="1">
      <c r="A4" s="265"/>
      <c r="B4" s="73" t="s">
        <v>98</v>
      </c>
      <c r="C4" s="73" t="s">
        <v>377</v>
      </c>
      <c r="D4" s="73" t="s">
        <v>9</v>
      </c>
      <c r="E4" s="72" t="s">
        <v>12</v>
      </c>
      <c r="F4" s="73" t="s">
        <v>222</v>
      </c>
      <c r="G4" s="262"/>
      <c r="H4" s="262"/>
    </row>
    <row r="5" spans="1:14" s="44" customFormat="1" ht="36.75" customHeight="1">
      <c r="A5" s="264">
        <v>2</v>
      </c>
      <c r="B5" s="136" t="s">
        <v>267</v>
      </c>
      <c r="C5" s="7"/>
      <c r="D5" s="7"/>
      <c r="E5" s="213"/>
      <c r="F5" s="7"/>
      <c r="G5" s="262"/>
      <c r="H5" s="262"/>
    </row>
    <row r="6" spans="1:14" s="44" customFormat="1" ht="51" customHeight="1">
      <c r="A6" s="265"/>
      <c r="B6" s="136" t="s">
        <v>267</v>
      </c>
      <c r="C6" s="73"/>
      <c r="D6" s="81"/>
      <c r="E6" s="72"/>
      <c r="F6" s="73"/>
      <c r="G6" s="262"/>
      <c r="H6" s="262"/>
    </row>
    <row r="7" spans="1:14" s="44" customFormat="1" ht="63" customHeight="1">
      <c r="A7" s="264">
        <v>3</v>
      </c>
      <c r="B7" s="7" t="s">
        <v>463</v>
      </c>
      <c r="C7" s="7" t="s">
        <v>452</v>
      </c>
      <c r="D7" s="7" t="s">
        <v>181</v>
      </c>
      <c r="E7" s="195" t="s">
        <v>10</v>
      </c>
      <c r="F7" s="7" t="s">
        <v>455</v>
      </c>
      <c r="G7" s="262"/>
      <c r="H7" s="262"/>
    </row>
    <row r="8" spans="1:14" s="44" customFormat="1" ht="60" customHeight="1">
      <c r="A8" s="265"/>
      <c r="B8" s="196" t="s">
        <v>267</v>
      </c>
      <c r="C8" s="73"/>
      <c r="D8" s="81" t="s">
        <v>181</v>
      </c>
      <c r="E8" s="72" t="s">
        <v>12</v>
      </c>
      <c r="F8" s="73" t="s">
        <v>459</v>
      </c>
      <c r="G8" s="262"/>
      <c r="H8" s="262"/>
    </row>
    <row r="9" spans="1:14" s="3" customFormat="1" ht="75">
      <c r="A9" s="234">
        <v>4</v>
      </c>
      <c r="B9" s="5" t="str">
        <f>'CCM-EN'!B8</f>
        <v xml:space="preserve">Ms. Maythip Lattanabounyang </v>
      </c>
      <c r="C9" s="70" t="str">
        <f>'CCM-EN'!C8</f>
        <v>Deputy Director General 
Department of External Finance and Debt Management</v>
      </c>
      <c r="D9" s="70" t="str">
        <f>'CCM-EN'!D8</f>
        <v xml:space="preserve">Ministry of Finance </v>
      </c>
      <c r="E9" s="70" t="str">
        <f>'CCM-EN'!E8</f>
        <v>Member</v>
      </c>
      <c r="F9" s="129" t="str">
        <f>'CCM-EN'!H8</f>
        <v>Tel:     (856 21) 412 142
Fax:    (856 21) 
Mob: (856 20) 020 55 533 348, 020 22 218 688
E-mail: maythip1990@gmail.com</v>
      </c>
      <c r="G9" s="262"/>
      <c r="H9" s="262"/>
      <c r="I9" s="4"/>
      <c r="J9" s="4"/>
      <c r="K9" s="4"/>
      <c r="L9" s="4"/>
      <c r="M9" s="4"/>
      <c r="N9" s="6"/>
    </row>
    <row r="10" spans="1:14" s="3" customFormat="1" ht="63" customHeight="1">
      <c r="A10" s="234"/>
      <c r="B10" s="72" t="str">
        <f>'CCM-EN'!B9</f>
        <v>Mr. Bounpaseuth Sisouvanh</v>
      </c>
      <c r="C10" s="72" t="str">
        <f>'CCM-EN'!C9</f>
        <v>Director
Multilateral Finance Cooperation Division
Department of External Finance and Debt Management</v>
      </c>
      <c r="D10" s="72" t="str">
        <f>'CCM-EN'!D9</f>
        <v xml:space="preserve">Ministry of Finance </v>
      </c>
      <c r="E10" s="72" t="str">
        <f>'CCM-EN'!E9</f>
        <v>Alternate</v>
      </c>
      <c r="F10" s="72" t="str">
        <f>'CCM-EN'!H9</f>
        <v>Tel:     (856 21) 
Fax:    (856 21) 
Mob:  (856 20) 22234235
E-mail:  bounpaseuths@gmail.com</v>
      </c>
      <c r="G10" s="262"/>
      <c r="H10" s="262"/>
      <c r="I10" s="4"/>
      <c r="J10" s="4"/>
      <c r="K10" s="4"/>
      <c r="L10" s="4"/>
      <c r="M10" s="4"/>
      <c r="N10" s="6"/>
    </row>
    <row r="11" spans="1:14" s="44" customFormat="1" ht="60.75" customHeight="1">
      <c r="A11" s="264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10</v>
      </c>
      <c r="F11" s="46" t="str">
        <f>'CCM-EN'!H28</f>
        <v>Tel:      (856 21) 266206
Fax:     (856 21)  266299
Mob:    (856 20) 5777 1319
E-mail:  emasaki@worldbank.org</v>
      </c>
      <c r="G11" s="262"/>
      <c r="H11" s="262"/>
    </row>
    <row r="12" spans="1:14" s="44" customFormat="1" ht="61.5" customHeight="1">
      <c r="A12" s="265"/>
      <c r="B12" s="73"/>
      <c r="C12" s="73"/>
      <c r="D12" s="81"/>
      <c r="E12" s="72"/>
      <c r="F12" s="73"/>
      <c r="G12" s="262"/>
      <c r="H12" s="262"/>
    </row>
    <row r="13" spans="1:14" s="57" customFormat="1" ht="47.25" customHeight="1">
      <c r="A13" s="264">
        <v>6</v>
      </c>
      <c r="B13" s="198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262"/>
      <c r="H13" s="262"/>
    </row>
    <row r="14" spans="1:14" s="44" customFormat="1" ht="47.25" customHeight="1">
      <c r="A14" s="265"/>
      <c r="B14" s="73" t="s">
        <v>228</v>
      </c>
      <c r="C14" s="73" t="s">
        <v>147</v>
      </c>
      <c r="D14" s="73" t="s">
        <v>28</v>
      </c>
      <c r="E14" s="72" t="s">
        <v>12</v>
      </c>
      <c r="F14" s="73" t="s">
        <v>195</v>
      </c>
      <c r="G14" s="262"/>
      <c r="H14" s="262"/>
    </row>
    <row r="15" spans="1:14" ht="62.25" customHeight="1">
      <c r="A15" s="264">
        <v>7</v>
      </c>
      <c r="B15" s="20"/>
      <c r="C15" s="20"/>
      <c r="D15" s="20"/>
      <c r="E15" s="50"/>
      <c r="F15" s="20" t="s">
        <v>464</v>
      </c>
      <c r="G15" s="262"/>
      <c r="H15" s="262"/>
    </row>
    <row r="16" spans="1:14" ht="63" customHeight="1">
      <c r="A16" s="265"/>
      <c r="B16" s="73" t="s">
        <v>299</v>
      </c>
      <c r="C16" s="73" t="s">
        <v>319</v>
      </c>
      <c r="D16" s="82" t="s">
        <v>9</v>
      </c>
      <c r="E16" s="72" t="s">
        <v>12</v>
      </c>
      <c r="F16" s="73" t="s">
        <v>320</v>
      </c>
      <c r="G16" s="262"/>
      <c r="H16" s="262"/>
    </row>
    <row r="17" spans="1:8" ht="48" customHeight="1">
      <c r="A17" s="264">
        <v>8</v>
      </c>
      <c r="B17" s="141" t="s">
        <v>267</v>
      </c>
      <c r="C17" s="200"/>
      <c r="D17" s="200"/>
      <c r="E17" s="50"/>
      <c r="F17" s="201"/>
      <c r="G17" s="262"/>
      <c r="H17" s="262"/>
    </row>
    <row r="18" spans="1:8" ht="47.25" customHeight="1">
      <c r="A18" s="265"/>
      <c r="B18" s="82" t="s">
        <v>158</v>
      </c>
      <c r="C18" s="82" t="s">
        <v>212</v>
      </c>
      <c r="D18" s="82" t="s">
        <v>9</v>
      </c>
      <c r="E18" s="72" t="s">
        <v>12</v>
      </c>
      <c r="F18" s="133" t="s">
        <v>196</v>
      </c>
      <c r="G18" s="262"/>
      <c r="H18" s="262"/>
    </row>
    <row r="19" spans="1:8" ht="61.5" customHeight="1">
      <c r="A19" s="264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10</v>
      </c>
      <c r="F19" s="50" t="str">
        <f>'CCM-EN'!H22</f>
        <v>Tel:    (856 21) 267798
Fax:   (856 21)  
Mob: (856 20) 22206110
E-mail:  silakounet@unaids.org</v>
      </c>
      <c r="G19" s="262"/>
      <c r="H19" s="262"/>
    </row>
    <row r="20" spans="1:8" ht="47.25" customHeight="1">
      <c r="A20" s="265"/>
      <c r="B20" s="67" t="s">
        <v>267</v>
      </c>
      <c r="C20" s="82"/>
      <c r="D20" s="82"/>
      <c r="E20" s="72"/>
      <c r="F20" s="133"/>
      <c r="G20" s="262"/>
      <c r="H20" s="262"/>
    </row>
    <row r="21" spans="1:8" s="43" customFormat="1" ht="60">
      <c r="A21" s="264">
        <v>10</v>
      </c>
      <c r="B21" s="52" t="s">
        <v>150</v>
      </c>
      <c r="C21" s="32" t="s">
        <v>151</v>
      </c>
      <c r="D21" s="32" t="s">
        <v>159</v>
      </c>
      <c r="E21" s="50" t="s">
        <v>10</v>
      </c>
      <c r="F21" s="46" t="s">
        <v>520</v>
      </c>
      <c r="G21" s="262"/>
      <c r="H21" s="262"/>
    </row>
    <row r="22" spans="1:8" s="43" customFormat="1" ht="47.25" customHeight="1">
      <c r="A22" s="265"/>
      <c r="B22" s="83" t="s">
        <v>207</v>
      </c>
      <c r="C22" s="83" t="s">
        <v>208</v>
      </c>
      <c r="D22" s="84" t="s">
        <v>159</v>
      </c>
      <c r="E22" s="85" t="s">
        <v>12</v>
      </c>
      <c r="F22" s="86" t="s">
        <v>209</v>
      </c>
      <c r="G22" s="263"/>
      <c r="H22" s="263"/>
    </row>
    <row r="23" spans="1:8">
      <c r="C23" s="58"/>
    </row>
    <row r="24" spans="1:8" ht="15.75">
      <c r="C24" s="59"/>
    </row>
    <row r="25" spans="1:8" ht="15.75">
      <c r="C25" s="59"/>
    </row>
    <row r="26" spans="1:8" ht="15.75">
      <c r="C26" s="60"/>
    </row>
    <row r="27" spans="1:8" ht="15.75">
      <c r="C27" s="61"/>
    </row>
    <row r="28" spans="1:8" ht="15.75">
      <c r="C28" s="61"/>
    </row>
    <row r="29" spans="1:8" ht="15.75">
      <c r="C29" s="62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PageLayoutView="90" workbookViewId="0">
      <selection activeCell="D7" sqref="D7"/>
    </sheetView>
  </sheetViews>
  <sheetFormatPr defaultColWidth="33.7109375" defaultRowHeight="15"/>
  <cols>
    <col min="1" max="1" width="3.85546875" style="16" bestFit="1" customWidth="1"/>
    <col min="2" max="2" width="27.42578125" style="16" customWidth="1"/>
    <col min="3" max="3" width="33.7109375" style="16" customWidth="1"/>
    <col min="4" max="4" width="26.42578125" style="16" customWidth="1"/>
    <col min="5" max="5" width="12.7109375" style="16" customWidth="1"/>
    <col min="6" max="6" width="45" style="63" customWidth="1"/>
    <col min="7" max="7" width="40.140625" style="16" customWidth="1"/>
    <col min="8" max="16384" width="33.7109375" style="16"/>
  </cols>
  <sheetData>
    <row r="1" spans="1:15" ht="28.5" customHeight="1">
      <c r="A1" s="268" t="s">
        <v>153</v>
      </c>
      <c r="B1" s="269"/>
      <c r="C1" s="269"/>
      <c r="D1" s="269"/>
      <c r="E1" s="269"/>
      <c r="F1" s="270"/>
      <c r="G1" s="74"/>
      <c r="H1" s="74"/>
    </row>
    <row r="2" spans="1:15" s="17" customFormat="1" ht="15.75">
      <c r="A2" s="75" t="s">
        <v>0</v>
      </c>
      <c r="B2" s="75" t="s">
        <v>90</v>
      </c>
      <c r="C2" s="75" t="s">
        <v>91</v>
      </c>
      <c r="D2" s="75" t="s">
        <v>3</v>
      </c>
      <c r="E2" s="75" t="s">
        <v>92</v>
      </c>
      <c r="F2" s="75" t="s">
        <v>93</v>
      </c>
      <c r="G2" s="76" t="s">
        <v>6</v>
      </c>
      <c r="H2" s="76" t="s">
        <v>183</v>
      </c>
    </row>
    <row r="3" spans="1:15" s="43" customFormat="1" ht="46.5" customHeight="1">
      <c r="A3" s="271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165</v>
      </c>
      <c r="F3" s="50" t="str">
        <f>'CCM-EN'!H55</f>
        <v>Mob: (856 20) 55679603
E-mail: somphou.sayasone@yahoo.com
somphou.sayasone@swisstph.ch</v>
      </c>
      <c r="G3" s="261" t="s">
        <v>496</v>
      </c>
      <c r="H3" s="266" t="s">
        <v>600</v>
      </c>
      <c r="I3" s="45"/>
      <c r="J3" s="45"/>
      <c r="K3" s="45"/>
      <c r="L3" s="45"/>
      <c r="M3" s="45"/>
      <c r="N3" s="45"/>
      <c r="O3" s="45"/>
    </row>
    <row r="4" spans="1:15" ht="60">
      <c r="A4" s="272"/>
      <c r="B4" s="72" t="str">
        <f>'CCM-EN'!B56</f>
        <v>Dr. Khampheng
Phongluxa</v>
      </c>
      <c r="C4" s="72" t="str">
        <f>'CCM-EN'!C56</f>
        <v>Deputy Director General of Lao Tropical and Plublic Health Institute</v>
      </c>
      <c r="D4" s="72" t="str">
        <f>'CCM-EN'!D56</f>
        <v>Lao Tropical and Public Health Institute</v>
      </c>
      <c r="E4" s="72" t="str">
        <f>'CCM-EN'!E56</f>
        <v>Alternate</v>
      </c>
      <c r="F4" s="72" t="str">
        <f>'CCM-EN'!H56</f>
        <v xml:space="preserve">Tel:     (856 21) 
Fax:    (856 21) 
Mob:  (856 20) 5594 9082
E-mail:  khampheng_p@hotmail.com </v>
      </c>
      <c r="G4" s="262"/>
      <c r="H4" s="267"/>
      <c r="I4" s="45"/>
      <c r="J4" s="45"/>
      <c r="K4" s="45"/>
      <c r="L4" s="45"/>
      <c r="M4" s="45"/>
      <c r="N4" s="45"/>
      <c r="O4" s="45"/>
    </row>
    <row r="5" spans="1:15" ht="59.25" customHeight="1">
      <c r="A5" s="271">
        <v>2</v>
      </c>
      <c r="B5" s="5" t="str">
        <f>'CCM-EN'!B8</f>
        <v xml:space="preserve">Ms. Maythip Lattanabounyang </v>
      </c>
      <c r="C5" s="70" t="str">
        <f>'CCM-EN'!C8</f>
        <v>Deputy Director General 
Department of External Finance and Debt Management</v>
      </c>
      <c r="D5" s="70" t="str">
        <f>'CCM-EN'!D8</f>
        <v xml:space="preserve">Ministry of Finance </v>
      </c>
      <c r="E5" s="70" t="str">
        <f>'CCM-EN'!E8</f>
        <v>Member</v>
      </c>
      <c r="F5" s="130" t="str">
        <f>'CCM-EN'!H8</f>
        <v>Tel:     (856 21) 412 142
Fax:    (856 21) 
Mob: (856 20) 020 55 533 348, 020 22 218 688
E-mail: maythip1990@gmail.com</v>
      </c>
      <c r="G5" s="262"/>
      <c r="H5" s="267"/>
      <c r="I5" s="45"/>
      <c r="J5" s="45"/>
      <c r="K5" s="45"/>
      <c r="L5" s="45"/>
      <c r="M5" s="45"/>
      <c r="N5" s="45"/>
      <c r="O5" s="45"/>
    </row>
    <row r="6" spans="1:15" ht="61.5" customHeight="1">
      <c r="A6" s="272"/>
      <c r="B6" s="72" t="str">
        <f>'CCM-EN'!B9</f>
        <v>Mr. Bounpaseuth Sisouvanh</v>
      </c>
      <c r="C6" s="72" t="str">
        <f>'CCM-EN'!C9</f>
        <v>Director
Multilateral Finance Cooperation Division
Department of External Finance and Debt Management</v>
      </c>
      <c r="D6" s="72" t="str">
        <f>'CCM-EN'!D9</f>
        <v xml:space="preserve">Ministry of Finance </v>
      </c>
      <c r="E6" s="72" t="s">
        <v>10</v>
      </c>
      <c r="F6" s="72" t="str">
        <f>'CCM-EN'!H9</f>
        <v>Tel:     (856 21) 
Fax:    (856 21) 
Mob:  (856 20) 22234235
E-mail:  bounpaseuths@gmail.com</v>
      </c>
      <c r="G6" s="262"/>
      <c r="H6" s="267"/>
      <c r="I6" s="45"/>
      <c r="J6" s="45"/>
      <c r="K6" s="45"/>
      <c r="L6" s="45"/>
      <c r="M6" s="45"/>
      <c r="N6" s="45"/>
      <c r="O6" s="45"/>
    </row>
    <row r="7" spans="1:15" ht="64.5" customHeight="1">
      <c r="A7" s="271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262"/>
      <c r="H7" s="267"/>
      <c r="I7" s="45"/>
      <c r="J7" s="45"/>
      <c r="K7" s="45"/>
      <c r="L7" s="45"/>
      <c r="M7" s="45"/>
      <c r="N7" s="45"/>
      <c r="O7" s="45"/>
    </row>
    <row r="8" spans="1:15" ht="65.25" customHeight="1">
      <c r="A8" s="272"/>
      <c r="B8" s="73" t="str">
        <f>'CCM-EN'!B15</f>
        <v xml:space="preserve">Mr. Viengsone Leuangkhamsing </v>
      </c>
      <c r="C8" s="73" t="str">
        <f>'CCM-EN'!C15</f>
        <v>Deputy Director, Civil Society Organisation Division. Department of Public Administration Development.</v>
      </c>
      <c r="D8" s="73" t="str">
        <f>'CCM-EN'!D15</f>
        <v>Ministry of Home Affaires</v>
      </c>
      <c r="E8" s="73" t="str">
        <f>'CCM-EN'!E15</f>
        <v>Alternate</v>
      </c>
      <c r="F8" s="73" t="str">
        <f>'CCM-EN'!H15</f>
        <v>Tel:    (856 21) 
Fax:   (856 21) 
Mob: (856 20) 29806441; 55275758
E-mail:  viengsonelk@gmail.com</v>
      </c>
      <c r="G8" s="262"/>
      <c r="H8" s="267"/>
      <c r="I8" s="45"/>
      <c r="J8" s="45"/>
      <c r="K8" s="45"/>
      <c r="L8" s="45"/>
      <c r="M8" s="45"/>
      <c r="N8" s="45"/>
      <c r="O8" s="45"/>
    </row>
    <row r="9" spans="1:15" ht="47.25" customHeight="1">
      <c r="A9" s="271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kanhaplus@gmail.com</v>
      </c>
      <c r="G9" s="262"/>
      <c r="H9" s="267"/>
      <c r="I9" s="45"/>
      <c r="J9" s="45"/>
      <c r="K9" s="45"/>
      <c r="L9" s="45"/>
      <c r="M9" s="45"/>
      <c r="N9" s="45"/>
      <c r="O9" s="45"/>
    </row>
    <row r="10" spans="1:15" ht="58.5" customHeight="1">
      <c r="A10" s="272"/>
      <c r="B10" s="73" t="s">
        <v>228</v>
      </c>
      <c r="C10" s="73" t="s">
        <v>147</v>
      </c>
      <c r="D10" s="73" t="s">
        <v>28</v>
      </c>
      <c r="E10" s="72" t="s">
        <v>12</v>
      </c>
      <c r="F10" s="73" t="s">
        <v>195</v>
      </c>
      <c r="G10" s="262"/>
      <c r="H10" s="267"/>
      <c r="I10" s="45"/>
      <c r="J10" s="45"/>
      <c r="K10" s="45"/>
      <c r="L10" s="45"/>
      <c r="M10" s="45"/>
      <c r="N10" s="45"/>
      <c r="O10" s="45"/>
    </row>
    <row r="11" spans="1:15" ht="47.25" customHeight="1">
      <c r="A11" s="273">
        <v>5</v>
      </c>
      <c r="B11" s="7" t="s">
        <v>46</v>
      </c>
      <c r="C11" s="7" t="s">
        <v>166</v>
      </c>
      <c r="D11" s="7" t="s">
        <v>47</v>
      </c>
      <c r="E11" s="7" t="s">
        <v>10</v>
      </c>
      <c r="F11" s="7" t="s">
        <v>48</v>
      </c>
      <c r="G11" s="262"/>
      <c r="H11" s="267"/>
      <c r="I11" s="45"/>
      <c r="J11" s="45"/>
      <c r="K11" s="45"/>
      <c r="L11" s="45"/>
      <c r="M11" s="45"/>
      <c r="N11" s="45"/>
      <c r="O11" s="45"/>
    </row>
    <row r="12" spans="1:15" ht="45.75" customHeight="1">
      <c r="A12" s="273"/>
      <c r="B12" s="73" t="str">
        <f>'CCM-EN'!B30</f>
        <v xml:space="preserve">Dr. Frank Haegeman </v>
      </c>
      <c r="C12" s="73" t="str">
        <f>'CCM-EN'!C30</f>
        <v>Health System Advisor, LAO/027 Health Systems Strengthening Project</v>
      </c>
      <c r="D12" s="73" t="str">
        <f>'CCM-EN'!D30</f>
        <v xml:space="preserve">Lux-Development </v>
      </c>
      <c r="E12" s="73" t="str">
        <f>'CCM-EN'!E30</f>
        <v>Alternate</v>
      </c>
      <c r="F12" s="73" t="str">
        <f>'CCM-EN'!H30</f>
        <v>Tel: (856 21) 252 083
Mob:(856 20) 5561 3531
E-mail: frank.haegeman@luxdev.lu</v>
      </c>
      <c r="G12" s="262"/>
      <c r="H12" s="267"/>
      <c r="I12" s="45"/>
      <c r="J12" s="45"/>
      <c r="K12" s="45"/>
      <c r="L12" s="45"/>
      <c r="M12" s="45"/>
      <c r="N12" s="45"/>
      <c r="O12" s="45"/>
    </row>
    <row r="13" spans="1:15" ht="45">
      <c r="A13" s="235">
        <v>6</v>
      </c>
      <c r="B13" s="29" t="s">
        <v>128</v>
      </c>
      <c r="C13" s="32" t="s">
        <v>36</v>
      </c>
      <c r="D13" s="191" t="s">
        <v>420</v>
      </c>
      <c r="E13" s="7" t="s">
        <v>10</v>
      </c>
      <c r="F13" s="30" t="s">
        <v>259</v>
      </c>
      <c r="G13" s="262"/>
      <c r="H13" s="267"/>
      <c r="I13" s="45"/>
      <c r="J13" s="45"/>
      <c r="K13" s="45"/>
      <c r="L13" s="45"/>
      <c r="M13" s="45"/>
      <c r="N13" s="45"/>
      <c r="O13" s="45"/>
    </row>
    <row r="14" spans="1:15" ht="45">
      <c r="A14" s="236"/>
      <c r="B14" s="81" t="s">
        <v>315</v>
      </c>
      <c r="C14" s="73" t="s">
        <v>316</v>
      </c>
      <c r="D14" s="166" t="s">
        <v>420</v>
      </c>
      <c r="E14" s="73" t="s">
        <v>12</v>
      </c>
      <c r="F14" s="73" t="s">
        <v>317</v>
      </c>
      <c r="G14" s="262"/>
      <c r="H14" s="267"/>
      <c r="I14" s="45" t="s">
        <v>13</v>
      </c>
      <c r="J14" s="45"/>
      <c r="K14" s="45"/>
      <c r="L14" s="45"/>
      <c r="M14" s="45"/>
      <c r="N14" s="45"/>
      <c r="O14" s="45"/>
    </row>
    <row r="15" spans="1:15" ht="60">
      <c r="A15" s="271">
        <v>7</v>
      </c>
      <c r="B15" s="22" t="s">
        <v>248</v>
      </c>
      <c r="C15" s="46" t="s">
        <v>467</v>
      </c>
      <c r="D15" s="46" t="s">
        <v>94</v>
      </c>
      <c r="E15" s="50" t="s">
        <v>10</v>
      </c>
      <c r="F15" s="46" t="s">
        <v>258</v>
      </c>
      <c r="G15" s="262"/>
      <c r="H15" s="267"/>
      <c r="I15" s="45"/>
      <c r="J15" s="45"/>
      <c r="K15" s="45"/>
      <c r="L15" s="45"/>
      <c r="M15" s="45"/>
      <c r="N15" s="45"/>
      <c r="O15" s="45"/>
    </row>
    <row r="16" spans="1:15" ht="60">
      <c r="A16" s="272"/>
      <c r="B16" s="127" t="s">
        <v>249</v>
      </c>
      <c r="C16" s="73" t="s">
        <v>466</v>
      </c>
      <c r="D16" s="73" t="s">
        <v>94</v>
      </c>
      <c r="E16" s="72" t="s">
        <v>12</v>
      </c>
      <c r="F16" s="73" t="s">
        <v>250</v>
      </c>
      <c r="G16" s="262"/>
      <c r="H16" s="267"/>
      <c r="I16" s="45"/>
      <c r="J16" s="45"/>
      <c r="K16" s="45"/>
      <c r="L16" s="45"/>
      <c r="M16" s="45"/>
      <c r="N16" s="45"/>
      <c r="O16" s="45"/>
    </row>
    <row r="17" spans="1:15" ht="58.5" customHeight="1">
      <c r="A17" s="271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10</v>
      </c>
      <c r="F17" s="46" t="str">
        <f>'CCM-EN'!H22</f>
        <v>Tel:    (856 21) 267798
Fax:   (856 21)  
Mob: (856 20) 22206110
E-mail:  silakounet@unaids.org</v>
      </c>
      <c r="G17" s="262"/>
      <c r="H17" s="267"/>
      <c r="I17" s="45"/>
      <c r="J17" s="45"/>
      <c r="K17" s="45"/>
      <c r="L17" s="45"/>
      <c r="M17" s="45"/>
      <c r="N17" s="45"/>
      <c r="O17" s="45"/>
    </row>
    <row r="18" spans="1:15" ht="40.5" customHeight="1">
      <c r="A18" s="272"/>
      <c r="B18" s="73"/>
      <c r="C18" s="73"/>
      <c r="D18" s="73"/>
      <c r="E18" s="72" t="s">
        <v>12</v>
      </c>
      <c r="F18" s="73"/>
      <c r="G18" s="262"/>
      <c r="H18" s="267"/>
      <c r="I18" s="45"/>
      <c r="J18" s="45"/>
      <c r="K18" s="45"/>
      <c r="L18" s="45"/>
      <c r="M18" s="45"/>
      <c r="N18" s="45"/>
      <c r="O18" s="45"/>
    </row>
    <row r="19" spans="1:15" ht="80.25" customHeight="1">
      <c r="A19" s="271">
        <v>9</v>
      </c>
      <c r="B19" s="32" t="str">
        <f>'CCM-EN'!B23</f>
        <v>Ms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10</v>
      </c>
      <c r="F19" s="32" t="str">
        <f>'CCM-EN'!H23</f>
        <v>Tel:    (856 21) 21 26 74 42
Fax:   (856 21)  
Mob: (856 20) 
E-mail: marie-christine.charlieu@diplomatie.gouv.fr</v>
      </c>
      <c r="G19" s="262"/>
      <c r="H19" s="267"/>
      <c r="I19" s="45"/>
      <c r="J19" s="45"/>
      <c r="K19" s="45"/>
      <c r="L19" s="45"/>
      <c r="M19" s="45"/>
      <c r="N19" s="45"/>
      <c r="O19" s="45"/>
    </row>
    <row r="20" spans="1:15" ht="48.75" customHeight="1">
      <c r="A20" s="272"/>
      <c r="B20" s="72" t="str">
        <f>'CCM-EN'!B24</f>
        <v xml:space="preserve">Mrs. Agathe Horvais
</v>
      </c>
      <c r="C20" s="73" t="str">
        <f>'CCM-EN'!C24</f>
        <v>Civil Society and Governance Officer</v>
      </c>
      <c r="D20" s="73" t="str">
        <f>'CCM-EN'!D24</f>
        <v>Embassy of France</v>
      </c>
      <c r="E20" s="73" t="str">
        <f>'CCM-EN'!E24</f>
        <v>Agathe Horvais</v>
      </c>
      <c r="F20" s="73" t="str">
        <f>'CCM-EN'!H24</f>
        <v xml:space="preserve">Tel:   (856 21) 21 26 74 42
Mob: (856 20) 92 678 184
E-mail: </v>
      </c>
      <c r="G20" s="262"/>
      <c r="H20" s="267"/>
      <c r="I20" s="45"/>
      <c r="J20" s="45"/>
      <c r="K20" s="45"/>
      <c r="L20" s="45"/>
      <c r="M20" s="45"/>
      <c r="N20" s="45"/>
      <c r="O20" s="45"/>
    </row>
    <row r="21" spans="1:15" ht="60" customHeight="1">
      <c r="A21" s="271">
        <v>10</v>
      </c>
      <c r="B21" s="50" t="s">
        <v>262</v>
      </c>
      <c r="C21" s="46" t="s">
        <v>260</v>
      </c>
      <c r="D21" s="46" t="s">
        <v>24</v>
      </c>
      <c r="E21" s="5" t="s">
        <v>10</v>
      </c>
      <c r="F21" s="46" t="s">
        <v>261</v>
      </c>
      <c r="G21" s="262"/>
      <c r="H21" s="267"/>
      <c r="I21" s="45"/>
      <c r="J21" s="45"/>
      <c r="K21" s="45"/>
      <c r="L21" s="45"/>
      <c r="M21" s="45"/>
      <c r="N21" s="45"/>
      <c r="O21" s="45"/>
    </row>
    <row r="22" spans="1:15" ht="63" customHeight="1">
      <c r="A22" s="272"/>
      <c r="B22" s="73"/>
      <c r="C22" s="73" t="s">
        <v>257</v>
      </c>
      <c r="D22" s="73" t="s">
        <v>24</v>
      </c>
      <c r="E22" s="73" t="s">
        <v>12</v>
      </c>
      <c r="F22" s="73" t="s">
        <v>342</v>
      </c>
      <c r="G22" s="263"/>
      <c r="H22" s="267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workbookViewId="0">
      <selection activeCell="B12" sqref="B12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274" t="s">
        <v>271</v>
      </c>
      <c r="B1" s="274"/>
      <c r="C1" s="274"/>
      <c r="D1" s="274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>
      <c r="A3" s="275" t="s">
        <v>268</v>
      </c>
      <c r="B3" s="276"/>
      <c r="C3" s="276"/>
      <c r="D3" s="277"/>
      <c r="E3" s="137"/>
    </row>
    <row r="4" spans="1:5" ht="66.75" customHeight="1">
      <c r="A4" s="138">
        <v>1</v>
      </c>
      <c r="B4" s="138" t="s">
        <v>603</v>
      </c>
      <c r="C4" s="138" t="s">
        <v>632</v>
      </c>
      <c r="D4" s="139" t="s">
        <v>604</v>
      </c>
      <c r="E4" s="278" t="s">
        <v>614</v>
      </c>
    </row>
    <row r="5" spans="1:5" ht="66.75" customHeight="1">
      <c r="A5" s="138">
        <v>2</v>
      </c>
      <c r="B5" s="138" t="s">
        <v>11</v>
      </c>
      <c r="C5" s="138" t="s">
        <v>630</v>
      </c>
      <c r="D5" s="139" t="s">
        <v>272</v>
      </c>
      <c r="E5" s="279"/>
    </row>
    <row r="6" spans="1:5" ht="64.5" customHeight="1">
      <c r="A6" s="138">
        <v>3</v>
      </c>
      <c r="B6" s="138" t="s">
        <v>269</v>
      </c>
      <c r="C6" s="138" t="s">
        <v>631</v>
      </c>
      <c r="D6" s="139" t="s">
        <v>270</v>
      </c>
      <c r="E6" s="280"/>
    </row>
    <row r="7" spans="1:5" ht="40.5" customHeight="1">
      <c r="A7" s="138">
        <v>4</v>
      </c>
      <c r="B7" s="29" t="s">
        <v>374</v>
      </c>
      <c r="C7" s="138" t="s">
        <v>612</v>
      </c>
      <c r="D7" s="139" t="s">
        <v>613</v>
      </c>
      <c r="E7" s="229"/>
    </row>
    <row r="8" spans="1:5" ht="62.25" customHeight="1">
      <c r="A8" s="28">
        <v>5</v>
      </c>
      <c r="B8" s="29" t="s">
        <v>500</v>
      </c>
      <c r="C8" s="29" t="s">
        <v>502</v>
      </c>
      <c r="D8" s="29" t="s">
        <v>501</v>
      </c>
      <c r="E8" s="146"/>
    </row>
    <row r="9" spans="1:5" s="25" customFormat="1" ht="37.5" customHeight="1">
      <c r="A9" s="138">
        <v>6</v>
      </c>
      <c r="B9" s="118" t="s">
        <v>627</v>
      </c>
      <c r="C9" s="118" t="s">
        <v>633</v>
      </c>
      <c r="D9" s="169" t="s">
        <v>628</v>
      </c>
      <c r="E9" s="118"/>
    </row>
    <row r="10" spans="1:5" s="25" customFormat="1" ht="39" customHeight="1">
      <c r="A10" s="139">
        <v>7</v>
      </c>
      <c r="B10" s="169" t="s">
        <v>629</v>
      </c>
      <c r="C10" s="118" t="s">
        <v>634</v>
      </c>
      <c r="D10" s="169" t="s">
        <v>635</v>
      </c>
      <c r="E10" s="118"/>
    </row>
    <row r="11" spans="1:5" s="25" customFormat="1" ht="46.5" customHeight="1">
      <c r="A11" s="204"/>
    </row>
    <row r="12" spans="1:5" s="25" customFormat="1" ht="37.5" customHeight="1">
      <c r="A12" s="204"/>
    </row>
    <row r="13" spans="1:5" s="25" customFormat="1" ht="37.5" customHeight="1">
      <c r="A13" s="204"/>
    </row>
    <row r="14" spans="1:5" s="25" customFormat="1" ht="28.5" customHeight="1">
      <c r="A14" s="204"/>
    </row>
    <row r="15" spans="1:5" s="25" customFormat="1" ht="33.75" customHeight="1">
      <c r="A15" s="204"/>
    </row>
    <row r="16" spans="1:5" s="25" customFormat="1" ht="34.5" customHeight="1">
      <c r="A16" s="204"/>
    </row>
    <row r="17" spans="1:5" s="25" customFormat="1" ht="15.75" customHeight="1">
      <c r="A17" s="204"/>
    </row>
    <row r="18" spans="1:5" s="25" customFormat="1" ht="51.75" customHeight="1">
      <c r="A18" s="204"/>
    </row>
    <row r="19" spans="1:5" s="25" customFormat="1" ht="37.5" customHeight="1">
      <c r="A19" s="204"/>
    </row>
    <row r="20" spans="1:5" s="25" customFormat="1" ht="36.75" customHeight="1">
      <c r="A20" s="204"/>
    </row>
    <row r="21" spans="1:5" s="25" customFormat="1" ht="18" customHeight="1">
      <c r="A21" s="204"/>
    </row>
    <row r="22" spans="1:5" s="25" customFormat="1" ht="36.75" customHeight="1">
      <c r="A22" s="24"/>
      <c r="B22" s="24"/>
      <c r="C22" s="24"/>
      <c r="D22" s="69"/>
      <c r="E22" s="204"/>
    </row>
    <row r="24" spans="1:5">
      <c r="B24" s="182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C5" sqref="C5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274" t="s">
        <v>327</v>
      </c>
      <c r="B1" s="274"/>
      <c r="C1" s="274"/>
      <c r="D1" s="274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 ht="76.5" customHeight="1">
      <c r="A3" s="205">
        <v>1</v>
      </c>
      <c r="B3" s="138" t="s">
        <v>160</v>
      </c>
      <c r="C3" s="138" t="s">
        <v>275</v>
      </c>
      <c r="D3" s="139" t="s">
        <v>648</v>
      </c>
      <c r="E3" s="281" t="s">
        <v>523</v>
      </c>
    </row>
    <row r="4" spans="1:5" ht="65.25" customHeight="1">
      <c r="A4" s="205">
        <v>2</v>
      </c>
      <c r="B4" s="138" t="s">
        <v>318</v>
      </c>
      <c r="C4" s="138" t="s">
        <v>276</v>
      </c>
      <c r="D4" s="139" t="s">
        <v>649</v>
      </c>
      <c r="E4" s="282"/>
    </row>
    <row r="5" spans="1:5" ht="68.25" customHeight="1">
      <c r="A5" s="205">
        <v>3</v>
      </c>
      <c r="B5" s="138" t="s">
        <v>254</v>
      </c>
      <c r="C5" s="138" t="s">
        <v>497</v>
      </c>
      <c r="D5" s="139" t="s">
        <v>650</v>
      </c>
      <c r="E5" s="211"/>
    </row>
    <row r="6" spans="1:5" ht="71.25" customHeight="1">
      <c r="A6" s="205">
        <v>4</v>
      </c>
      <c r="B6" s="138" t="s">
        <v>273</v>
      </c>
      <c r="C6" s="138" t="s">
        <v>498</v>
      </c>
      <c r="D6" s="139" t="s">
        <v>651</v>
      </c>
      <c r="E6" s="212"/>
    </row>
  </sheetData>
  <mergeCells count="2">
    <mergeCell ref="A1:D1"/>
    <mergeCell ref="E3:E4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58" workbookViewId="0">
      <selection activeCell="C50" sqref="C50"/>
    </sheetView>
  </sheetViews>
  <sheetFormatPr defaultColWidth="36" defaultRowHeight="15"/>
  <cols>
    <col min="1" max="1" width="3.42578125" style="23" customWidth="1"/>
    <col min="2" max="2" width="30" style="23" customWidth="1"/>
    <col min="3" max="3" width="24.28515625" style="23" customWidth="1"/>
    <col min="4" max="4" width="39.28515625" style="23" customWidth="1"/>
    <col min="5" max="5" width="38.42578125" style="23" customWidth="1"/>
    <col min="6" max="6" width="31.85546875" style="23" customWidth="1"/>
    <col min="7" max="16384" width="36" style="23"/>
  </cols>
  <sheetData>
    <row r="1" spans="1:7" s="26" customFormat="1" ht="24" customHeight="1">
      <c r="A1" s="274" t="s">
        <v>381</v>
      </c>
      <c r="B1" s="274"/>
      <c r="C1" s="274"/>
      <c r="D1" s="274"/>
      <c r="E1" s="274"/>
      <c r="F1" s="131"/>
    </row>
    <row r="2" spans="1:7" s="26" customFormat="1" ht="22.5" customHeight="1">
      <c r="A2" s="284" t="s">
        <v>383</v>
      </c>
      <c r="B2" s="284"/>
      <c r="C2" s="284"/>
      <c r="D2" s="284"/>
      <c r="E2" s="284"/>
      <c r="F2" s="131"/>
    </row>
    <row r="3" spans="1:7" ht="18" customHeight="1">
      <c r="A3" s="27" t="s">
        <v>0</v>
      </c>
      <c r="B3" s="27" t="s">
        <v>96</v>
      </c>
      <c r="C3" s="27" t="s">
        <v>2</v>
      </c>
      <c r="D3" s="126" t="s">
        <v>219</v>
      </c>
      <c r="E3" s="27" t="s">
        <v>5</v>
      </c>
      <c r="F3" s="27" t="s">
        <v>97</v>
      </c>
    </row>
    <row r="4" spans="1:7" ht="36" customHeight="1">
      <c r="A4" s="28">
        <v>1</v>
      </c>
      <c r="B4" s="29" t="s">
        <v>603</v>
      </c>
      <c r="C4" s="29" t="s">
        <v>141</v>
      </c>
      <c r="D4" s="29" t="s">
        <v>384</v>
      </c>
      <c r="E4" s="146" t="s">
        <v>604</v>
      </c>
      <c r="F4" s="287" t="s">
        <v>602</v>
      </c>
    </row>
    <row r="5" spans="1:7" ht="62.25" customHeight="1">
      <c r="A5" s="28">
        <v>2</v>
      </c>
      <c r="B5" s="29" t="s">
        <v>374</v>
      </c>
      <c r="C5" s="29" t="s">
        <v>611</v>
      </c>
      <c r="D5" s="29" t="s">
        <v>384</v>
      </c>
      <c r="E5" s="146" t="s">
        <v>387</v>
      </c>
      <c r="F5" s="288"/>
      <c r="G5" s="183"/>
    </row>
    <row r="6" spans="1:7" ht="62.25" customHeight="1">
      <c r="A6" s="28">
        <v>3</v>
      </c>
      <c r="B6" s="29" t="s">
        <v>380</v>
      </c>
      <c r="C6" s="29" t="s">
        <v>139</v>
      </c>
      <c r="D6" s="29" t="s">
        <v>384</v>
      </c>
      <c r="E6" s="146" t="s">
        <v>382</v>
      </c>
      <c r="F6" s="289"/>
      <c r="G6" s="183"/>
    </row>
    <row r="7" spans="1:7" s="26" customFormat="1" ht="22.5" customHeight="1">
      <c r="A7" s="284" t="s">
        <v>229</v>
      </c>
      <c r="B7" s="284"/>
      <c r="C7" s="284"/>
      <c r="D7" s="284"/>
      <c r="E7" s="284"/>
      <c r="F7" s="131"/>
    </row>
    <row r="8" spans="1:7" ht="18" customHeight="1">
      <c r="A8" s="27" t="s">
        <v>0</v>
      </c>
      <c r="B8" s="27" t="s">
        <v>96</v>
      </c>
      <c r="C8" s="27" t="s">
        <v>2</v>
      </c>
      <c r="D8" s="126" t="s">
        <v>219</v>
      </c>
      <c r="E8" s="27" t="s">
        <v>5</v>
      </c>
      <c r="F8" s="27" t="s">
        <v>97</v>
      </c>
    </row>
    <row r="9" spans="1:7" ht="30.75" customHeight="1">
      <c r="A9" s="28">
        <v>1</v>
      </c>
      <c r="B9" s="29" t="s">
        <v>232</v>
      </c>
      <c r="C9" s="29" t="s">
        <v>141</v>
      </c>
      <c r="D9" s="29" t="s">
        <v>230</v>
      </c>
      <c r="E9" s="146" t="s">
        <v>231</v>
      </c>
      <c r="F9" s="292" t="s">
        <v>325</v>
      </c>
    </row>
    <row r="10" spans="1:7" ht="60.75" customHeight="1">
      <c r="A10" s="37">
        <v>2</v>
      </c>
      <c r="B10" s="36" t="s">
        <v>142</v>
      </c>
      <c r="C10" s="36" t="s">
        <v>139</v>
      </c>
      <c r="D10" s="29" t="s">
        <v>230</v>
      </c>
      <c r="E10" s="30" t="s">
        <v>143</v>
      </c>
      <c r="F10" s="293"/>
    </row>
    <row r="11" spans="1:7" s="26" customFormat="1" ht="22.5" customHeight="1">
      <c r="A11" s="284" t="s">
        <v>235</v>
      </c>
      <c r="B11" s="284"/>
      <c r="C11" s="284"/>
      <c r="D11" s="284"/>
      <c r="E11" s="284"/>
      <c r="F11" s="131"/>
    </row>
    <row r="12" spans="1:7" ht="18" customHeight="1">
      <c r="A12" s="27" t="s">
        <v>0</v>
      </c>
      <c r="B12" s="27" t="s">
        <v>96</v>
      </c>
      <c r="C12" s="27" t="s">
        <v>2</v>
      </c>
      <c r="D12" s="126" t="s">
        <v>219</v>
      </c>
      <c r="E12" s="27" t="s">
        <v>5</v>
      </c>
      <c r="F12" s="27" t="s">
        <v>97</v>
      </c>
    </row>
    <row r="13" spans="1:7" ht="36.75" customHeight="1">
      <c r="A13" s="28">
        <v>1</v>
      </c>
      <c r="B13" s="46" t="s">
        <v>11</v>
      </c>
      <c r="C13" s="46" t="s">
        <v>239</v>
      </c>
      <c r="D13" s="46" t="s">
        <v>240</v>
      </c>
      <c r="E13" s="146" t="s">
        <v>236</v>
      </c>
      <c r="F13" s="292" t="s">
        <v>352</v>
      </c>
    </row>
    <row r="14" spans="1:7" ht="40.5" customHeight="1">
      <c r="A14" s="37">
        <v>2</v>
      </c>
      <c r="B14" s="36" t="s">
        <v>237</v>
      </c>
      <c r="C14" s="46" t="s">
        <v>241</v>
      </c>
      <c r="D14" s="29" t="s">
        <v>240</v>
      </c>
      <c r="E14" s="146" t="s">
        <v>238</v>
      </c>
      <c r="F14" s="293"/>
    </row>
    <row r="15" spans="1:7" ht="42" customHeight="1">
      <c r="A15" s="37">
        <v>3</v>
      </c>
      <c r="B15" s="36" t="s">
        <v>353</v>
      </c>
      <c r="C15" s="46" t="s">
        <v>242</v>
      </c>
      <c r="D15" s="29" t="s">
        <v>240</v>
      </c>
      <c r="E15" s="146" t="s">
        <v>354</v>
      </c>
      <c r="F15" s="293"/>
    </row>
    <row r="16" spans="1:7" s="26" customFormat="1" ht="22.5" customHeight="1">
      <c r="A16" s="284" t="s">
        <v>99</v>
      </c>
      <c r="B16" s="284"/>
      <c r="C16" s="284"/>
      <c r="D16" s="284"/>
      <c r="E16" s="284"/>
      <c r="F16" s="131"/>
    </row>
    <row r="17" spans="1:7" ht="18" customHeight="1">
      <c r="A17" s="27" t="s">
        <v>0</v>
      </c>
      <c r="B17" s="27" t="s">
        <v>96</v>
      </c>
      <c r="C17" s="27" t="s">
        <v>2</v>
      </c>
      <c r="D17" s="126" t="s">
        <v>219</v>
      </c>
      <c r="E17" s="27" t="s">
        <v>5</v>
      </c>
      <c r="F17" s="27" t="s">
        <v>97</v>
      </c>
    </row>
    <row r="18" spans="1:7" ht="62.25" customHeight="1">
      <c r="A18" s="28">
        <v>1</v>
      </c>
      <c r="B18" s="29" t="s">
        <v>411</v>
      </c>
      <c r="C18" s="29" t="s">
        <v>100</v>
      </c>
      <c r="D18" s="29" t="s">
        <v>101</v>
      </c>
      <c r="E18" s="146" t="s">
        <v>290</v>
      </c>
      <c r="F18" s="147" t="s">
        <v>623</v>
      </c>
    </row>
    <row r="19" spans="1:7" ht="62.25" customHeight="1">
      <c r="A19" s="28">
        <v>2</v>
      </c>
      <c r="B19" s="29"/>
      <c r="C19" s="29"/>
      <c r="D19" s="29"/>
      <c r="E19" s="146"/>
      <c r="F19" s="148"/>
    </row>
    <row r="20" spans="1:7" ht="62.25" customHeight="1">
      <c r="A20" s="28">
        <v>3</v>
      </c>
      <c r="B20" s="29" t="s">
        <v>102</v>
      </c>
      <c r="C20" s="29"/>
      <c r="D20" s="29" t="s">
        <v>101</v>
      </c>
      <c r="E20" s="146" t="s">
        <v>279</v>
      </c>
      <c r="F20" s="148"/>
    </row>
    <row r="21" spans="1:7" s="26" customFormat="1" ht="20.25" customHeight="1">
      <c r="A21" s="283" t="s">
        <v>103</v>
      </c>
      <c r="B21" s="283"/>
      <c r="C21" s="283"/>
      <c r="D21" s="283"/>
      <c r="E21" s="283"/>
      <c r="F21" s="131"/>
    </row>
    <row r="22" spans="1:7" s="26" customFormat="1" ht="18" customHeight="1">
      <c r="A22" s="27" t="s">
        <v>0</v>
      </c>
      <c r="B22" s="27" t="s">
        <v>96</v>
      </c>
      <c r="C22" s="27" t="s">
        <v>2</v>
      </c>
      <c r="D22" s="126" t="s">
        <v>219</v>
      </c>
      <c r="E22" s="27" t="s">
        <v>5</v>
      </c>
      <c r="F22" s="285" t="s">
        <v>471</v>
      </c>
    </row>
    <row r="23" spans="1:7" s="31" customFormat="1" ht="48" customHeight="1">
      <c r="A23" s="22">
        <v>1</v>
      </c>
      <c r="B23" s="29" t="s">
        <v>37</v>
      </c>
      <c r="C23" s="29" t="s">
        <v>23</v>
      </c>
      <c r="D23" s="29" t="s">
        <v>211</v>
      </c>
      <c r="E23" s="30" t="s">
        <v>104</v>
      </c>
      <c r="F23" s="286"/>
    </row>
    <row r="24" spans="1:7" s="31" customFormat="1" ht="63.75" customHeight="1">
      <c r="A24" s="22">
        <v>2</v>
      </c>
      <c r="B24" s="29" t="s">
        <v>105</v>
      </c>
      <c r="C24" s="32" t="s">
        <v>326</v>
      </c>
      <c r="D24" s="29" t="s">
        <v>422</v>
      </c>
      <c r="E24" s="30" t="s">
        <v>470</v>
      </c>
      <c r="F24" s="286"/>
      <c r="G24" s="122"/>
    </row>
    <row r="25" spans="1:7" s="31" customFormat="1" ht="60">
      <c r="A25" s="22">
        <v>3</v>
      </c>
      <c r="B25" s="29" t="s">
        <v>106</v>
      </c>
      <c r="C25" s="32" t="s">
        <v>107</v>
      </c>
      <c r="D25" s="29" t="s">
        <v>427</v>
      </c>
      <c r="E25" s="30" t="s">
        <v>108</v>
      </c>
      <c r="F25" s="286"/>
    </row>
    <row r="26" spans="1:7" s="31" customFormat="1" ht="60">
      <c r="A26" s="22">
        <v>4</v>
      </c>
      <c r="B26" s="29" t="s">
        <v>109</v>
      </c>
      <c r="C26" s="32" t="s">
        <v>110</v>
      </c>
      <c r="D26" s="29" t="s">
        <v>111</v>
      </c>
      <c r="E26" s="30" t="s">
        <v>112</v>
      </c>
      <c r="F26" s="149"/>
    </row>
    <row r="27" spans="1:7" s="31" customFormat="1" ht="60">
      <c r="A27" s="22">
        <v>5</v>
      </c>
      <c r="B27" s="50" t="s">
        <v>113</v>
      </c>
      <c r="C27" s="50" t="s">
        <v>114</v>
      </c>
      <c r="D27" s="50" t="s">
        <v>115</v>
      </c>
      <c r="E27" s="50" t="s">
        <v>116</v>
      </c>
      <c r="F27" s="149"/>
    </row>
    <row r="28" spans="1:7" s="31" customFormat="1" ht="60">
      <c r="A28" s="22">
        <v>7</v>
      </c>
      <c r="B28" s="29" t="s">
        <v>117</v>
      </c>
      <c r="C28" s="29" t="s">
        <v>118</v>
      </c>
      <c r="D28" s="29" t="s">
        <v>24</v>
      </c>
      <c r="E28" s="30" t="s">
        <v>253</v>
      </c>
      <c r="F28" s="149"/>
    </row>
    <row r="29" spans="1:7" ht="60">
      <c r="A29" s="22">
        <v>8</v>
      </c>
      <c r="B29" s="29" t="s">
        <v>119</v>
      </c>
      <c r="C29" s="29" t="s">
        <v>120</v>
      </c>
      <c r="D29" s="29" t="s">
        <v>220</v>
      </c>
      <c r="E29" s="30" t="s">
        <v>121</v>
      </c>
      <c r="F29" s="150"/>
    </row>
    <row r="30" spans="1:7" ht="45">
      <c r="A30" s="22">
        <v>9</v>
      </c>
      <c r="B30" s="164" t="s">
        <v>128</v>
      </c>
      <c r="C30" s="164" t="s">
        <v>36</v>
      </c>
      <c r="D30" s="164" t="s">
        <v>420</v>
      </c>
      <c r="E30" s="32" t="s">
        <v>259</v>
      </c>
      <c r="F30" s="163"/>
    </row>
    <row r="31" spans="1:7" s="26" customFormat="1" ht="15" customHeight="1">
      <c r="A31" s="284" t="s">
        <v>122</v>
      </c>
      <c r="B31" s="284"/>
      <c r="C31" s="284"/>
      <c r="D31" s="284"/>
      <c r="E31" s="284"/>
      <c r="F31" s="131"/>
    </row>
    <row r="32" spans="1:7" ht="18.75" customHeight="1">
      <c r="A32" s="27" t="s">
        <v>0</v>
      </c>
      <c r="B32" s="27" t="s">
        <v>96</v>
      </c>
      <c r="C32" s="27" t="s">
        <v>2</v>
      </c>
      <c r="D32" s="126" t="s">
        <v>219</v>
      </c>
      <c r="E32" s="27" t="s">
        <v>5</v>
      </c>
      <c r="F32" s="27" t="s">
        <v>97</v>
      </c>
    </row>
    <row r="33" spans="1:6" ht="61.5" customHeight="1">
      <c r="A33" s="28">
        <v>1</v>
      </c>
      <c r="B33" s="33" t="s">
        <v>621</v>
      </c>
      <c r="C33" s="33" t="s">
        <v>617</v>
      </c>
      <c r="D33" s="33" t="s">
        <v>122</v>
      </c>
      <c r="E33" s="146" t="s">
        <v>193</v>
      </c>
      <c r="F33" s="281" t="s">
        <v>619</v>
      </c>
    </row>
    <row r="34" spans="1:6" ht="61.5" customHeight="1">
      <c r="A34" s="28">
        <v>2</v>
      </c>
      <c r="B34" s="33" t="s">
        <v>622</v>
      </c>
      <c r="C34" s="33" t="s">
        <v>413</v>
      </c>
      <c r="D34" s="33" t="s">
        <v>122</v>
      </c>
      <c r="E34" s="146" t="s">
        <v>415</v>
      </c>
      <c r="F34" s="282"/>
    </row>
    <row r="35" spans="1:6" ht="63" customHeight="1">
      <c r="A35" s="28">
        <v>3</v>
      </c>
      <c r="B35" s="33" t="s">
        <v>615</v>
      </c>
      <c r="C35" s="33" t="s">
        <v>412</v>
      </c>
      <c r="D35" s="33" t="s">
        <v>122</v>
      </c>
      <c r="E35" s="146" t="s">
        <v>618</v>
      </c>
      <c r="F35" s="282"/>
    </row>
    <row r="36" spans="1:6" ht="63" customHeight="1">
      <c r="A36" s="28">
        <v>4</v>
      </c>
      <c r="B36" s="33" t="s">
        <v>616</v>
      </c>
      <c r="C36" s="33" t="s">
        <v>413</v>
      </c>
      <c r="D36" s="33" t="s">
        <v>122</v>
      </c>
      <c r="E36" s="146" t="s">
        <v>620</v>
      </c>
      <c r="F36" s="282"/>
    </row>
    <row r="37" spans="1:6" ht="63" customHeight="1">
      <c r="A37" s="28">
        <v>5</v>
      </c>
      <c r="B37" s="33" t="s">
        <v>123</v>
      </c>
      <c r="C37" s="33"/>
      <c r="D37" s="33" t="s">
        <v>122</v>
      </c>
      <c r="E37" s="146" t="s">
        <v>124</v>
      </c>
      <c r="F37" s="310"/>
    </row>
    <row r="38" spans="1:6" ht="63" customHeight="1">
      <c r="A38" s="28">
        <v>6</v>
      </c>
      <c r="B38" s="33" t="s">
        <v>624</v>
      </c>
      <c r="C38" s="33" t="s">
        <v>626</v>
      </c>
      <c r="D38" s="33" t="s">
        <v>122</v>
      </c>
      <c r="E38" s="146" t="s">
        <v>625</v>
      </c>
      <c r="F38" s="310"/>
    </row>
    <row r="39" spans="1:6" s="26" customFormat="1" ht="41.25" customHeight="1">
      <c r="A39" s="28">
        <v>7</v>
      </c>
      <c r="B39" s="33" t="s">
        <v>188</v>
      </c>
      <c r="C39" s="33" t="s">
        <v>284</v>
      </c>
      <c r="D39" s="33" t="s">
        <v>122</v>
      </c>
      <c r="E39" s="146" t="s">
        <v>125</v>
      </c>
      <c r="F39" s="311"/>
    </row>
    <row r="40" spans="1:6" s="26" customFormat="1" ht="19.5" customHeight="1">
      <c r="A40" s="283" t="s">
        <v>126</v>
      </c>
      <c r="B40" s="283"/>
      <c r="C40" s="283"/>
      <c r="D40" s="283"/>
      <c r="E40" s="283"/>
      <c r="F40" s="27" t="s">
        <v>97</v>
      </c>
    </row>
    <row r="41" spans="1:6" s="31" customFormat="1" ht="27.75" customHeight="1">
      <c r="A41" s="27" t="s">
        <v>0</v>
      </c>
      <c r="B41" s="27" t="s">
        <v>96</v>
      </c>
      <c r="C41" s="27" t="s">
        <v>2</v>
      </c>
      <c r="D41" s="126" t="s">
        <v>219</v>
      </c>
      <c r="E41" s="27" t="s">
        <v>5</v>
      </c>
      <c r="F41" s="281" t="s">
        <v>488</v>
      </c>
    </row>
    <row r="42" spans="1:6" s="31" customFormat="1" ht="45">
      <c r="A42" s="22">
        <v>1</v>
      </c>
      <c r="B42" s="185" t="s">
        <v>389</v>
      </c>
      <c r="C42" s="186" t="s">
        <v>391</v>
      </c>
      <c r="D42" s="185" t="s">
        <v>127</v>
      </c>
      <c r="E42" s="187" t="s">
        <v>489</v>
      </c>
      <c r="F42" s="282"/>
    </row>
    <row r="43" spans="1:6" s="31" customFormat="1" ht="45">
      <c r="A43" s="22">
        <v>2</v>
      </c>
      <c r="B43" s="29" t="s">
        <v>128</v>
      </c>
      <c r="C43" s="32" t="s">
        <v>36</v>
      </c>
      <c r="D43" s="29" t="s">
        <v>421</v>
      </c>
      <c r="E43" s="30" t="s">
        <v>259</v>
      </c>
      <c r="F43" s="282"/>
    </row>
    <row r="44" spans="1:6" s="31" customFormat="1" ht="63" customHeight="1">
      <c r="A44" s="22">
        <v>3</v>
      </c>
      <c r="B44" s="29" t="s">
        <v>106</v>
      </c>
      <c r="C44" s="32" t="s">
        <v>107</v>
      </c>
      <c r="D44" s="29" t="s">
        <v>427</v>
      </c>
      <c r="E44" s="30" t="s">
        <v>108</v>
      </c>
      <c r="F44" s="282"/>
    </row>
    <row r="45" spans="1:6" s="31" customFormat="1" ht="63.75" customHeight="1">
      <c r="A45" s="22">
        <v>4</v>
      </c>
      <c r="B45" s="35" t="s">
        <v>105</v>
      </c>
      <c r="C45" s="21" t="s">
        <v>326</v>
      </c>
      <c r="D45" s="29" t="s">
        <v>422</v>
      </c>
      <c r="E45" s="30" t="s">
        <v>468</v>
      </c>
      <c r="F45" s="282"/>
    </row>
    <row r="46" spans="1:6" s="26" customFormat="1" ht="41.25" customHeight="1">
      <c r="A46" s="22">
        <v>5</v>
      </c>
      <c r="B46" s="29" t="s">
        <v>262</v>
      </c>
      <c r="C46" s="29" t="s">
        <v>285</v>
      </c>
      <c r="D46" s="29" t="s">
        <v>24</v>
      </c>
      <c r="E46" s="30" t="s">
        <v>647</v>
      </c>
      <c r="F46" s="290"/>
    </row>
    <row r="47" spans="1:6" ht="20.25" customHeight="1">
      <c r="A47" s="284" t="s">
        <v>129</v>
      </c>
      <c r="B47" s="284"/>
      <c r="C47" s="284"/>
      <c r="D47" s="284"/>
      <c r="E47" s="284"/>
      <c r="F47" s="151" t="s">
        <v>97</v>
      </c>
    </row>
    <row r="48" spans="1:6" ht="21.75" customHeight="1">
      <c r="A48" s="27" t="s">
        <v>0</v>
      </c>
      <c r="B48" s="27" t="s">
        <v>96</v>
      </c>
      <c r="C48" s="27" t="s">
        <v>2</v>
      </c>
      <c r="D48" s="126" t="s">
        <v>219</v>
      </c>
      <c r="E48" s="27" t="s">
        <v>5</v>
      </c>
      <c r="F48" s="291" t="s">
        <v>287</v>
      </c>
    </row>
    <row r="49" spans="1:6" ht="62.25" customHeight="1">
      <c r="A49" s="28">
        <v>1</v>
      </c>
      <c r="B49" s="33" t="s">
        <v>132</v>
      </c>
      <c r="C49" s="33" t="s">
        <v>130</v>
      </c>
      <c r="D49" s="33" t="s">
        <v>131</v>
      </c>
      <c r="E49" s="146" t="s">
        <v>133</v>
      </c>
      <c r="F49" s="291"/>
    </row>
    <row r="50" spans="1:6" ht="62.25" customHeight="1">
      <c r="A50" s="28">
        <v>2</v>
      </c>
      <c r="B50" s="33" t="s">
        <v>221</v>
      </c>
      <c r="C50" s="33" t="s">
        <v>487</v>
      </c>
      <c r="D50" s="33" t="s">
        <v>131</v>
      </c>
      <c r="E50" s="146" t="s">
        <v>134</v>
      </c>
      <c r="F50" s="291"/>
    </row>
    <row r="51" spans="1:6" ht="62.25" customHeight="1">
      <c r="A51" s="28">
        <v>3</v>
      </c>
      <c r="B51" s="33" t="s">
        <v>255</v>
      </c>
      <c r="C51" s="33" t="s">
        <v>414</v>
      </c>
      <c r="D51" s="33" t="s">
        <v>131</v>
      </c>
      <c r="E51" s="146" t="s">
        <v>256</v>
      </c>
      <c r="F51" s="291"/>
    </row>
    <row r="52" spans="1:6" ht="62.25" customHeight="1">
      <c r="A52" s="28">
        <v>4</v>
      </c>
      <c r="B52" s="33" t="s">
        <v>286</v>
      </c>
      <c r="C52" s="33" t="s">
        <v>185</v>
      </c>
      <c r="D52" s="33" t="s">
        <v>131</v>
      </c>
      <c r="E52" s="146" t="s">
        <v>288</v>
      </c>
      <c r="F52" s="291"/>
    </row>
    <row r="53" spans="1:6" s="26" customFormat="1" ht="18.75" customHeight="1">
      <c r="A53" s="283" t="s">
        <v>135</v>
      </c>
      <c r="B53" s="283"/>
      <c r="C53" s="283"/>
      <c r="D53" s="283"/>
      <c r="E53" s="283"/>
      <c r="F53" s="151" t="s">
        <v>97</v>
      </c>
    </row>
    <row r="54" spans="1:6" s="31" customFormat="1" ht="26.25" customHeight="1">
      <c r="A54" s="27" t="s">
        <v>0</v>
      </c>
      <c r="B54" s="27" t="s">
        <v>96</v>
      </c>
      <c r="C54" s="27" t="s">
        <v>2</v>
      </c>
      <c r="D54" s="126" t="s">
        <v>219</v>
      </c>
      <c r="E54" s="27" t="s">
        <v>5</v>
      </c>
      <c r="F54" s="285" t="s">
        <v>469</v>
      </c>
    </row>
    <row r="55" spans="1:6" s="31" customFormat="1" ht="63" customHeight="1">
      <c r="A55" s="22">
        <v>1</v>
      </c>
      <c r="B55" s="29" t="s">
        <v>136</v>
      </c>
      <c r="C55" s="34" t="s">
        <v>100</v>
      </c>
      <c r="D55" s="35" t="s">
        <v>137</v>
      </c>
      <c r="E55" s="30" t="s">
        <v>138</v>
      </c>
      <c r="F55" s="286"/>
    </row>
    <row r="56" spans="1:6" s="31" customFormat="1" ht="51.75" customHeight="1">
      <c r="A56" s="22">
        <v>2</v>
      </c>
      <c r="B56" s="22" t="s">
        <v>248</v>
      </c>
      <c r="C56" s="46" t="s">
        <v>251</v>
      </c>
      <c r="D56" s="46" t="s">
        <v>94</v>
      </c>
      <c r="E56" s="46" t="s">
        <v>258</v>
      </c>
      <c r="F56" s="149"/>
    </row>
    <row r="57" spans="1:6" s="31" customFormat="1" ht="65.25" customHeight="1">
      <c r="A57" s="22">
        <v>3</v>
      </c>
      <c r="B57" s="35" t="s">
        <v>37</v>
      </c>
      <c r="C57" s="35" t="s">
        <v>23</v>
      </c>
      <c r="D57" s="35" t="s">
        <v>211</v>
      </c>
      <c r="E57" s="30" t="s">
        <v>140</v>
      </c>
      <c r="F57" s="149"/>
    </row>
    <row r="58" spans="1:6" s="31" customFormat="1" ht="63" customHeight="1">
      <c r="A58" s="22">
        <v>4</v>
      </c>
      <c r="B58" s="29" t="s">
        <v>344</v>
      </c>
      <c r="C58" s="29" t="s">
        <v>252</v>
      </c>
      <c r="D58" s="35" t="s">
        <v>211</v>
      </c>
      <c r="E58" s="30" t="s">
        <v>371</v>
      </c>
      <c r="F58" s="149"/>
    </row>
    <row r="59" spans="1:6" s="31" customFormat="1" ht="63" customHeight="1">
      <c r="A59" s="22">
        <v>5</v>
      </c>
      <c r="B59" s="35" t="s">
        <v>105</v>
      </c>
      <c r="C59" s="21" t="s">
        <v>326</v>
      </c>
      <c r="D59" s="29" t="s">
        <v>422</v>
      </c>
      <c r="E59" s="30" t="s">
        <v>468</v>
      </c>
      <c r="F59" s="149"/>
    </row>
    <row r="60" spans="1:6" s="31" customFormat="1" ht="60">
      <c r="A60" s="22">
        <v>6</v>
      </c>
      <c r="B60" s="35" t="s">
        <v>106</v>
      </c>
      <c r="C60" s="21" t="s">
        <v>107</v>
      </c>
      <c r="D60" s="29" t="s">
        <v>427</v>
      </c>
      <c r="E60" s="30" t="s">
        <v>189</v>
      </c>
      <c r="F60" s="170"/>
    </row>
    <row r="61" spans="1:6" ht="45">
      <c r="A61" s="22">
        <v>7</v>
      </c>
      <c r="B61" s="165" t="s">
        <v>128</v>
      </c>
      <c r="C61" s="21" t="s">
        <v>36</v>
      </c>
      <c r="D61" s="165" t="s">
        <v>420</v>
      </c>
      <c r="E61" s="32" t="s">
        <v>259</v>
      </c>
    </row>
  </sheetData>
  <mergeCells count="18">
    <mergeCell ref="A1:E1"/>
    <mergeCell ref="F48:F52"/>
    <mergeCell ref="F22:F25"/>
    <mergeCell ref="A11:E11"/>
    <mergeCell ref="A7:E7"/>
    <mergeCell ref="F9:F10"/>
    <mergeCell ref="F13:F15"/>
    <mergeCell ref="A16:E16"/>
    <mergeCell ref="A21:E21"/>
    <mergeCell ref="A31:E31"/>
    <mergeCell ref="A47:E47"/>
    <mergeCell ref="F33:F36"/>
    <mergeCell ref="A53:E53"/>
    <mergeCell ref="A40:E40"/>
    <mergeCell ref="A2:E2"/>
    <mergeCell ref="F54:F55"/>
    <mergeCell ref="F4:F6"/>
    <mergeCell ref="F41:F46"/>
  </mergeCells>
  <conditionalFormatting sqref="B10:C10 B14:B15">
    <cfRule type="expression" dxfId="1" priority="4">
      <formula>ISERROR(B10)</formula>
    </cfRule>
  </conditionalFormatting>
  <dataValidations count="1">
    <dataValidation type="list" allowBlank="1" showInputMessage="1" showErrorMessage="1" sqref="A14:A15 A10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25" workbookViewId="0">
      <selection activeCell="D30" sqref="D30"/>
    </sheetView>
  </sheetViews>
  <sheetFormatPr defaultColWidth="9.140625" defaultRowHeight="15"/>
  <cols>
    <col min="1" max="1" width="4.28515625" style="25" customWidth="1"/>
    <col min="2" max="2" width="29.28515625" style="124" bestFit="1" customWidth="1"/>
    <col min="3" max="3" width="28.42578125" style="16" bestFit="1" customWidth="1"/>
    <col min="4" max="4" width="41.28515625" style="124" customWidth="1"/>
    <col min="5" max="5" width="50.42578125" style="124" bestFit="1" customWidth="1"/>
    <col min="6" max="6" width="42.42578125" style="24" customWidth="1"/>
    <col min="7" max="7" width="33.5703125" style="24" customWidth="1"/>
    <col min="8" max="8" width="17.28515625" style="24" customWidth="1"/>
    <col min="9" max="9" width="26.140625" style="24" customWidth="1"/>
    <col min="10" max="16384" width="9.140625" style="24"/>
  </cols>
  <sheetData>
    <row r="1" spans="1:7" ht="24" customHeight="1">
      <c r="A1" s="297" t="s">
        <v>156</v>
      </c>
      <c r="B1" s="297"/>
      <c r="C1" s="297"/>
      <c r="D1" s="297"/>
      <c r="E1" s="297"/>
      <c r="F1" s="161"/>
    </row>
    <row r="2" spans="1:7" s="39" customFormat="1">
      <c r="A2" s="167" t="s">
        <v>0</v>
      </c>
      <c r="B2" s="134" t="s">
        <v>96</v>
      </c>
      <c r="C2" s="38" t="s">
        <v>91</v>
      </c>
      <c r="D2" s="134" t="s">
        <v>219</v>
      </c>
      <c r="E2" s="134" t="s">
        <v>5</v>
      </c>
      <c r="F2" s="134"/>
    </row>
    <row r="3" spans="1:7" s="39" customFormat="1">
      <c r="A3" s="298" t="s">
        <v>144</v>
      </c>
      <c r="B3" s="298"/>
      <c r="C3" s="298"/>
      <c r="D3" s="298"/>
      <c r="E3" s="298"/>
      <c r="F3" s="162" t="s">
        <v>314</v>
      </c>
    </row>
    <row r="4" spans="1:7" s="31" customFormat="1" ht="62.25" customHeight="1">
      <c r="A4" s="37">
        <v>1</v>
      </c>
      <c r="B4" s="36" t="s">
        <v>293</v>
      </c>
      <c r="C4" s="36" t="s">
        <v>341</v>
      </c>
      <c r="D4" s="135" t="s">
        <v>186</v>
      </c>
      <c r="E4" s="30" t="s">
        <v>294</v>
      </c>
      <c r="F4" s="226" t="s">
        <v>605</v>
      </c>
      <c r="G4" s="225"/>
    </row>
    <row r="5" spans="1:7" ht="60">
      <c r="A5" s="40">
        <v>2</v>
      </c>
      <c r="B5" s="41" t="s">
        <v>184</v>
      </c>
      <c r="C5" s="20" t="s">
        <v>289</v>
      </c>
      <c r="D5" s="41" t="s">
        <v>186</v>
      </c>
      <c r="E5" s="123" t="s">
        <v>187</v>
      </c>
      <c r="F5" s="226"/>
      <c r="G5" s="225"/>
    </row>
    <row r="6" spans="1:7" ht="18.75" customHeight="1">
      <c r="A6" s="312" t="s">
        <v>145</v>
      </c>
      <c r="B6" s="313"/>
      <c r="C6" s="313"/>
      <c r="D6" s="313"/>
      <c r="E6" s="314"/>
      <c r="F6" s="224"/>
      <c r="G6" s="225"/>
    </row>
    <row r="7" spans="1:7" ht="45">
      <c r="A7" s="40">
        <v>1</v>
      </c>
      <c r="B7" s="42" t="s">
        <v>192</v>
      </c>
      <c r="C7" s="20" t="s">
        <v>190</v>
      </c>
      <c r="D7" s="42" t="s">
        <v>191</v>
      </c>
      <c r="E7" s="2" t="s">
        <v>274</v>
      </c>
      <c r="F7" s="208" t="s">
        <v>373</v>
      </c>
      <c r="G7" s="225"/>
    </row>
    <row r="8" spans="1:7" ht="18.75" customHeight="1">
      <c r="A8" s="299" t="s">
        <v>146</v>
      </c>
      <c r="B8" s="299"/>
      <c r="C8" s="299"/>
      <c r="D8" s="299"/>
      <c r="E8" s="299"/>
      <c r="F8" s="207"/>
    </row>
    <row r="9" spans="1:7" ht="60.75" customHeight="1">
      <c r="A9" s="40">
        <v>1</v>
      </c>
      <c r="B9" s="316" t="s">
        <v>343</v>
      </c>
      <c r="C9" s="42" t="s">
        <v>252</v>
      </c>
      <c r="D9" s="41" t="s">
        <v>424</v>
      </c>
      <c r="E9" s="123" t="s">
        <v>376</v>
      </c>
      <c r="F9" s="209" t="s">
        <v>372</v>
      </c>
    </row>
    <row r="10" spans="1:7" ht="60.75" customHeight="1">
      <c r="A10" s="40">
        <v>2</v>
      </c>
      <c r="B10" s="317" t="s">
        <v>507</v>
      </c>
      <c r="C10" s="42" t="s">
        <v>23</v>
      </c>
      <c r="D10" s="41" t="s">
        <v>456</v>
      </c>
      <c r="E10" s="123" t="s">
        <v>457</v>
      </c>
      <c r="F10" s="209" t="s">
        <v>458</v>
      </c>
    </row>
    <row r="11" spans="1:7">
      <c r="A11" s="294" t="s">
        <v>561</v>
      </c>
      <c r="B11" s="294"/>
      <c r="C11" s="294"/>
      <c r="D11" s="294"/>
      <c r="E11" s="294"/>
      <c r="F11" s="207"/>
    </row>
    <row r="12" spans="1:7" s="216" customFormat="1" ht="36" customHeight="1">
      <c r="A12" s="320">
        <v>1</v>
      </c>
      <c r="B12" s="318" t="s">
        <v>562</v>
      </c>
      <c r="C12" s="318" t="s">
        <v>563</v>
      </c>
      <c r="D12" s="318" t="s">
        <v>559</v>
      </c>
      <c r="E12" s="318" t="s">
        <v>567</v>
      </c>
      <c r="F12" s="324" t="s">
        <v>569</v>
      </c>
    </row>
    <row r="13" spans="1:7" ht="48.75" customHeight="1" thickBot="1">
      <c r="A13" s="40">
        <v>2</v>
      </c>
      <c r="B13" s="319" t="s">
        <v>564</v>
      </c>
      <c r="C13" s="319" t="s">
        <v>565</v>
      </c>
      <c r="D13" s="319" t="s">
        <v>566</v>
      </c>
      <c r="E13" s="319" t="s">
        <v>568</v>
      </c>
      <c r="F13" s="325" t="s">
        <v>601</v>
      </c>
    </row>
    <row r="14" spans="1:7">
      <c r="A14" s="294" t="s">
        <v>329</v>
      </c>
      <c r="B14" s="294"/>
      <c r="C14" s="294"/>
      <c r="D14" s="294"/>
      <c r="E14" s="294"/>
      <c r="F14" s="162"/>
    </row>
    <row r="15" spans="1:7" ht="61.5" customHeight="1">
      <c r="A15" s="51">
        <v>1</v>
      </c>
      <c r="B15" s="41" t="s">
        <v>157</v>
      </c>
      <c r="C15" s="40" t="s">
        <v>148</v>
      </c>
      <c r="D15" s="41" t="s">
        <v>149</v>
      </c>
      <c r="E15" s="123" t="s">
        <v>486</v>
      </c>
      <c r="F15" s="287" t="s">
        <v>485</v>
      </c>
    </row>
    <row r="16" spans="1:7" ht="66" customHeight="1">
      <c r="A16" s="51">
        <v>2</v>
      </c>
      <c r="B16" s="184" t="s">
        <v>506</v>
      </c>
      <c r="C16" s="117" t="s">
        <v>378</v>
      </c>
      <c r="D16" s="51" t="s">
        <v>149</v>
      </c>
      <c r="E16" s="321" t="s">
        <v>375</v>
      </c>
      <c r="F16" s="300"/>
    </row>
    <row r="17" spans="1:8">
      <c r="A17" s="294" t="s">
        <v>328</v>
      </c>
      <c r="B17" s="294"/>
      <c r="C17" s="294"/>
      <c r="D17" s="294"/>
      <c r="E17" s="294"/>
      <c r="F17" s="168"/>
    </row>
    <row r="18" spans="1:8" ht="50.25" customHeight="1">
      <c r="A18" s="51">
        <v>1</v>
      </c>
      <c r="B18" s="42" t="s">
        <v>406</v>
      </c>
      <c r="C18" s="40" t="s">
        <v>330</v>
      </c>
      <c r="D18" s="42" t="s">
        <v>331</v>
      </c>
      <c r="E18" s="123" t="s">
        <v>334</v>
      </c>
      <c r="F18" s="322" t="s">
        <v>398</v>
      </c>
      <c r="G18"/>
      <c r="H18"/>
    </row>
    <row r="19" spans="1:8" ht="53.25" customHeight="1">
      <c r="A19" s="51">
        <v>2</v>
      </c>
      <c r="B19" s="33" t="s">
        <v>399</v>
      </c>
      <c r="C19" s="117" t="s">
        <v>333</v>
      </c>
      <c r="D19" s="146" t="s">
        <v>332</v>
      </c>
      <c r="E19" s="139" t="s">
        <v>407</v>
      </c>
      <c r="F19" s="315" t="s">
        <v>400</v>
      </c>
    </row>
    <row r="20" spans="1:8" ht="58.5" customHeight="1">
      <c r="A20" s="51">
        <v>3</v>
      </c>
      <c r="B20" s="323" t="s">
        <v>401</v>
      </c>
      <c r="C20" s="323" t="s">
        <v>402</v>
      </c>
      <c r="D20" s="146" t="s">
        <v>332</v>
      </c>
      <c r="E20" s="146" t="s">
        <v>408</v>
      </c>
      <c r="F20" s="315" t="s">
        <v>403</v>
      </c>
    </row>
    <row r="21" spans="1:8" ht="51" customHeight="1">
      <c r="A21" s="51">
        <v>4</v>
      </c>
      <c r="B21" s="323" t="s">
        <v>404</v>
      </c>
      <c r="C21" s="323" t="s">
        <v>402</v>
      </c>
      <c r="D21" s="146" t="s">
        <v>332</v>
      </c>
      <c r="E21" s="146" t="s">
        <v>409</v>
      </c>
      <c r="F21" s="315" t="s">
        <v>405</v>
      </c>
    </row>
    <row r="22" spans="1:8">
      <c r="A22" s="294" t="s">
        <v>503</v>
      </c>
      <c r="B22" s="294"/>
      <c r="C22" s="294"/>
      <c r="D22" s="294"/>
      <c r="E22" s="294"/>
      <c r="F22" s="206"/>
    </row>
    <row r="23" spans="1:8" ht="45">
      <c r="A23" s="51">
        <v>1</v>
      </c>
      <c r="B23" s="42" t="s">
        <v>636</v>
      </c>
      <c r="C23" s="123" t="s">
        <v>639</v>
      </c>
      <c r="D23" s="42" t="s">
        <v>504</v>
      </c>
      <c r="E23" s="123" t="s">
        <v>638</v>
      </c>
      <c r="F23" s="295" t="s">
        <v>637</v>
      </c>
    </row>
    <row r="24" spans="1:8" ht="45">
      <c r="A24" s="51">
        <v>2</v>
      </c>
      <c r="B24" s="33" t="s">
        <v>510</v>
      </c>
      <c r="C24" s="33" t="s">
        <v>640</v>
      </c>
      <c r="D24" s="146" t="s">
        <v>504</v>
      </c>
      <c r="E24" s="139" t="s">
        <v>643</v>
      </c>
      <c r="F24" s="296"/>
    </row>
    <row r="25" spans="1:8" ht="45">
      <c r="A25" s="51">
        <v>3</v>
      </c>
      <c r="B25" s="33" t="s">
        <v>511</v>
      </c>
      <c r="C25" s="33" t="s">
        <v>641</v>
      </c>
      <c r="D25" s="146" t="s">
        <v>504</v>
      </c>
      <c r="E25" s="139" t="s">
        <v>644</v>
      </c>
      <c r="F25" s="296"/>
    </row>
    <row r="26" spans="1:8" ht="60">
      <c r="A26" s="51">
        <v>4</v>
      </c>
      <c r="B26" s="323" t="s">
        <v>418</v>
      </c>
      <c r="C26" s="323" t="s">
        <v>642</v>
      </c>
      <c r="D26" s="146" t="s">
        <v>504</v>
      </c>
      <c r="E26" s="146" t="s">
        <v>645</v>
      </c>
      <c r="F26" s="296"/>
    </row>
    <row r="27" spans="1:8">
      <c r="A27" s="294" t="s">
        <v>512</v>
      </c>
      <c r="B27" s="294"/>
      <c r="C27" s="294"/>
      <c r="D27" s="294"/>
      <c r="E27" s="294"/>
      <c r="F27" s="206"/>
    </row>
    <row r="28" spans="1:8" ht="60">
      <c r="A28" s="51">
        <v>1</v>
      </c>
      <c r="B28" s="51" t="s">
        <v>505</v>
      </c>
      <c r="C28" s="326" t="s">
        <v>513</v>
      </c>
      <c r="D28" s="51" t="s">
        <v>504</v>
      </c>
      <c r="E28" s="327" t="s">
        <v>646</v>
      </c>
      <c r="F28" s="315" t="s">
        <v>508</v>
      </c>
    </row>
    <row r="29" spans="1:8">
      <c r="A29" s="294" t="s">
        <v>491</v>
      </c>
      <c r="B29" s="294"/>
      <c r="C29" s="294"/>
      <c r="D29" s="294"/>
      <c r="E29" s="294"/>
      <c r="F29" s="202"/>
    </row>
    <row r="30" spans="1:8" ht="57">
      <c r="A30" s="51">
        <v>1</v>
      </c>
      <c r="B30" s="51" t="s">
        <v>494</v>
      </c>
      <c r="C30" s="227"/>
      <c r="D30" s="51" t="s">
        <v>491</v>
      </c>
      <c r="E30" s="322" t="s">
        <v>509</v>
      </c>
      <c r="F30" s="315" t="s">
        <v>490</v>
      </c>
    </row>
    <row r="31" spans="1:8" ht="60">
      <c r="A31" s="51">
        <v>2</v>
      </c>
      <c r="B31" s="146" t="s">
        <v>522</v>
      </c>
      <c r="C31" s="227"/>
      <c r="D31" s="51" t="s">
        <v>491</v>
      </c>
      <c r="E31" s="146" t="s">
        <v>521</v>
      </c>
      <c r="F31" s="328" t="s">
        <v>519</v>
      </c>
    </row>
    <row r="32" spans="1:8">
      <c r="E32" s="125"/>
    </row>
    <row r="33" spans="2:5">
      <c r="E33" s="125"/>
    </row>
    <row r="34" spans="2:5">
      <c r="D34" s="24"/>
      <c r="E34" s="125"/>
    </row>
    <row r="35" spans="2:5">
      <c r="B35" s="24"/>
      <c r="C35" s="24"/>
      <c r="D35" s="24"/>
      <c r="E35" s="125"/>
    </row>
    <row r="36" spans="2:5">
      <c r="B36" s="24"/>
      <c r="C36" s="24"/>
      <c r="D36" s="24"/>
      <c r="E36" s="125"/>
    </row>
    <row r="37" spans="2:5">
      <c r="B37" s="24"/>
      <c r="C37" s="24"/>
      <c r="D37" s="24"/>
      <c r="E37" s="125"/>
    </row>
    <row r="38" spans="2:5">
      <c r="B38" s="24"/>
      <c r="C38" s="24"/>
      <c r="D38" s="24"/>
      <c r="E38" s="125"/>
    </row>
    <row r="39" spans="2:5">
      <c r="B39" s="24"/>
      <c r="C39" s="24"/>
      <c r="D39" s="24"/>
      <c r="E39" s="125"/>
    </row>
    <row r="40" spans="2:5">
      <c r="B40" s="24"/>
      <c r="C40" s="24"/>
      <c r="D40" s="24"/>
      <c r="E40" s="125"/>
    </row>
    <row r="41" spans="2:5">
      <c r="B41" s="24"/>
      <c r="C41" s="24"/>
      <c r="D41" s="24"/>
      <c r="E41" s="125"/>
    </row>
    <row r="42" spans="2:5">
      <c r="B42" s="24"/>
      <c r="C42" s="24"/>
      <c r="D42" s="24"/>
      <c r="E42" s="125"/>
    </row>
    <row r="43" spans="2:5">
      <c r="B43" s="24"/>
      <c r="C43" s="24"/>
      <c r="D43" s="24"/>
      <c r="E43" s="125"/>
    </row>
    <row r="44" spans="2:5">
      <c r="B44" s="24"/>
      <c r="C44" s="24"/>
      <c r="D44" s="24"/>
      <c r="E44" s="125"/>
    </row>
    <row r="45" spans="2:5">
      <c r="B45" s="24"/>
      <c r="C45" s="24"/>
      <c r="D45" s="24"/>
      <c r="E45" s="125"/>
    </row>
    <row r="46" spans="2:5">
      <c r="B46" s="24"/>
      <c r="C46" s="24"/>
      <c r="D46" s="24"/>
      <c r="E46" s="125"/>
    </row>
    <row r="47" spans="2:5">
      <c r="B47" s="24"/>
      <c r="C47" s="24"/>
      <c r="D47" s="24"/>
      <c r="E47" s="125"/>
    </row>
    <row r="48" spans="2:5">
      <c r="B48" s="24"/>
      <c r="C48" s="24"/>
      <c r="D48" s="24"/>
      <c r="E48" s="125"/>
    </row>
    <row r="49" spans="2:5">
      <c r="B49" s="24"/>
      <c r="C49" s="24"/>
      <c r="D49" s="24"/>
      <c r="E49" s="125"/>
    </row>
    <row r="50" spans="2:5">
      <c r="B50" s="24"/>
      <c r="C50" s="24"/>
      <c r="D50" s="24"/>
      <c r="E50" s="125"/>
    </row>
    <row r="51" spans="2:5">
      <c r="B51" s="24"/>
      <c r="C51" s="24"/>
      <c r="D51" s="24"/>
      <c r="E51" s="125"/>
    </row>
    <row r="52" spans="2:5">
      <c r="B52" s="24"/>
      <c r="C52" s="24"/>
      <c r="D52" s="24"/>
      <c r="E52" s="125"/>
    </row>
    <row r="53" spans="2:5">
      <c r="B53" s="24"/>
      <c r="C53" s="24"/>
      <c r="D53" s="24"/>
      <c r="E53" s="125"/>
    </row>
    <row r="54" spans="2:5">
      <c r="B54" s="24"/>
      <c r="C54" s="24"/>
      <c r="D54" s="24"/>
      <c r="E54" s="125"/>
    </row>
    <row r="55" spans="2:5">
      <c r="B55" s="24"/>
      <c r="C55" s="24"/>
      <c r="D55" s="24"/>
      <c r="E55" s="125"/>
    </row>
    <row r="56" spans="2:5">
      <c r="B56" s="24"/>
      <c r="C56" s="24"/>
      <c r="D56" s="24"/>
      <c r="E56" s="125"/>
    </row>
    <row r="57" spans="2:5">
      <c r="B57" s="24"/>
      <c r="C57" s="24"/>
      <c r="D57" s="24"/>
      <c r="E57" s="125"/>
    </row>
    <row r="58" spans="2:5">
      <c r="B58" s="24"/>
      <c r="C58" s="24"/>
      <c r="D58" s="24"/>
      <c r="E58" s="125"/>
    </row>
    <row r="59" spans="2:5">
      <c r="B59" s="24"/>
      <c r="C59" s="24"/>
      <c r="D59" s="24"/>
      <c r="E59" s="125"/>
    </row>
    <row r="60" spans="2:5">
      <c r="B60" s="24"/>
      <c r="C60" s="24"/>
      <c r="D60" s="24"/>
      <c r="E60" s="125"/>
    </row>
    <row r="61" spans="2:5">
      <c r="B61" s="24"/>
      <c r="C61" s="24"/>
      <c r="D61" s="24"/>
      <c r="E61" s="125"/>
    </row>
    <row r="62" spans="2:5">
      <c r="B62" s="24"/>
      <c r="C62" s="24"/>
      <c r="D62" s="24"/>
      <c r="E62" s="125"/>
    </row>
    <row r="63" spans="2:5">
      <c r="B63" s="24"/>
      <c r="C63" s="24"/>
      <c r="D63" s="24"/>
      <c r="E63" s="125"/>
    </row>
    <row r="64" spans="2:5">
      <c r="B64" s="24"/>
      <c r="C64" s="24"/>
      <c r="D64" s="24"/>
      <c r="E64" s="125"/>
    </row>
    <row r="65" spans="2:5">
      <c r="B65" s="24"/>
      <c r="C65" s="24"/>
      <c r="D65" s="24"/>
      <c r="E65" s="125"/>
    </row>
    <row r="66" spans="2:5">
      <c r="B66" s="24"/>
      <c r="C66" s="24"/>
      <c r="D66" s="24"/>
      <c r="E66" s="125"/>
    </row>
    <row r="67" spans="2:5">
      <c r="B67" s="24"/>
      <c r="C67" s="24"/>
      <c r="D67" s="24"/>
      <c r="E67" s="125"/>
    </row>
    <row r="68" spans="2:5">
      <c r="B68" s="24"/>
      <c r="C68" s="24"/>
      <c r="D68" s="24"/>
      <c r="E68" s="125"/>
    </row>
    <row r="69" spans="2:5">
      <c r="B69" s="24"/>
      <c r="C69" s="24"/>
      <c r="D69" s="24"/>
      <c r="E69" s="125"/>
    </row>
    <row r="70" spans="2:5">
      <c r="B70" s="24"/>
      <c r="C70" s="24"/>
      <c r="D70" s="24"/>
      <c r="E70" s="125"/>
    </row>
    <row r="71" spans="2:5">
      <c r="B71" s="24"/>
      <c r="C71" s="24"/>
      <c r="D71" s="24"/>
      <c r="E71" s="125"/>
    </row>
    <row r="72" spans="2:5">
      <c r="B72" s="24"/>
      <c r="C72" s="24"/>
      <c r="D72" s="24"/>
      <c r="E72" s="125"/>
    </row>
    <row r="73" spans="2:5">
      <c r="B73" s="24"/>
      <c r="C73" s="24"/>
      <c r="D73" s="24"/>
      <c r="E73" s="125"/>
    </row>
    <row r="74" spans="2:5">
      <c r="B74" s="24"/>
      <c r="C74" s="24"/>
      <c r="D74" s="24"/>
      <c r="E74" s="125"/>
    </row>
    <row r="75" spans="2:5">
      <c r="B75" s="24"/>
      <c r="C75" s="24"/>
      <c r="D75" s="24"/>
      <c r="E75" s="125"/>
    </row>
    <row r="76" spans="2:5">
      <c r="B76" s="24"/>
      <c r="C76" s="24"/>
      <c r="D76" s="24"/>
      <c r="E76" s="125"/>
    </row>
    <row r="77" spans="2:5">
      <c r="B77" s="24"/>
      <c r="C77" s="24"/>
      <c r="D77" s="24"/>
      <c r="E77" s="125"/>
    </row>
    <row r="78" spans="2:5">
      <c r="B78" s="24"/>
      <c r="C78" s="24"/>
      <c r="D78" s="24"/>
      <c r="E78" s="125"/>
    </row>
    <row r="79" spans="2:5">
      <c r="B79" s="24"/>
      <c r="C79" s="24"/>
      <c r="D79" s="24"/>
      <c r="E79" s="125"/>
    </row>
    <row r="80" spans="2:5">
      <c r="B80" s="24"/>
      <c r="C80" s="24"/>
      <c r="E80" s="125"/>
    </row>
  </sheetData>
  <mergeCells count="12">
    <mergeCell ref="A1:E1"/>
    <mergeCell ref="A3:E3"/>
    <mergeCell ref="A8:E8"/>
    <mergeCell ref="A11:E11"/>
    <mergeCell ref="F15:F16"/>
    <mergeCell ref="A14:E14"/>
    <mergeCell ref="A6:E6"/>
    <mergeCell ref="A29:E29"/>
    <mergeCell ref="A17:E17"/>
    <mergeCell ref="A22:E22"/>
    <mergeCell ref="F23:F26"/>
    <mergeCell ref="A27:E27"/>
  </mergeCells>
  <dataValidations count="1">
    <dataValidation type="list" allowBlank="1" showInputMessage="1" showErrorMessage="1" sqref="A4">
      <formula1>BudgetLineNumbers</formula1>
    </dataValidation>
  </dataValidations>
  <hyperlinks>
    <hyperlink ref="F9" r:id="rId1"/>
    <hyperlink ref="F7" r:id="rId2"/>
    <hyperlink ref="F18" r:id="rId3"/>
    <hyperlink ref="F19" r:id="rId4"/>
    <hyperlink ref="F20" r:id="rId5"/>
    <hyperlink ref="F21" r:id="rId6"/>
    <hyperlink ref="E30" r:id="rId7" display="tvixaysouk@usaid.gov"/>
    <hyperlink ref="F28" r:id="rId8"/>
    <hyperlink ref="F30" r:id="rId9"/>
    <hyperlink ref="F23" r:id="rId10" display="elin.bos@theglobalfund.org"/>
    <hyperlink ref="F31" r:id="rId11"/>
    <hyperlink ref="F10" r:id="rId12"/>
    <hyperlink ref="F13" r:id="rId13"/>
  </hyperlinks>
  <pageMargins left="0.25" right="0.25" top="0.5" bottom="0.5" header="0.3" footer="0.3"/>
  <pageSetup scale="85" orientation="landscape" horizontalDpi="4294967292" verticalDpi="0" r:id="rId1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AD676835-701F-4033-9E5D-E49A006A57FF}">
            <xm:f>ISERROR('National Programs'!B18)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DELL</cp:lastModifiedBy>
  <cp:lastPrinted>2021-08-02T03:43:46Z</cp:lastPrinted>
  <dcterms:created xsi:type="dcterms:W3CDTF">2016-10-25T03:51:02Z</dcterms:created>
  <dcterms:modified xsi:type="dcterms:W3CDTF">2021-10-15T05:46:46Z</dcterms:modified>
</cp:coreProperties>
</file>