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4\23 January 2025\"/>
    </mc:Choice>
  </mc:AlternateContent>
  <xr:revisionPtr revIDLastSave="0" documentId="13_ncr:1_{3538AE44-3CF4-44B8-A2EA-F86E3F4633F3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CCM-EN" sheetId="1" r:id="rId1"/>
    <sheet name="CCM-Lao" sheetId="2" r:id="rId2"/>
    <sheet name="Ex-Com" sheetId="8" r:id="rId3"/>
    <sheet name="OC" sheetId="3" r:id="rId4"/>
    <sheet name="PR-NPCO" sheetId="5" r:id="rId5"/>
    <sheet name="UNOPS" sheetId="9" r:id="rId6"/>
    <sheet name="National Programs" sheetId="6" r:id="rId7"/>
    <sheet name="Others partners" sheetId="7" r:id="rId8"/>
    <sheet name="CCM Secretariat" sheetId="10" r:id="rId9"/>
  </sheets>
  <externalReferences>
    <externalReference r:id="rId10"/>
    <externalReference r:id="rId11"/>
  </externalReferences>
  <definedNames>
    <definedName name="BudgetLineNumbers">'[1]Budget Lines'!$D$2:INDEX('[1]Budget Lines'!$D$2:$D$503,COUNT('[1]Budget Lines'!$D$2:$D$503,"?*"))</definedName>
    <definedName name="_xlnm.Print_Area" localSheetId="8">'CCM Secretariat'!$A$1:$E$8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6">'National Programs'!$A$1:$E$52</definedName>
    <definedName name="_xlnm.Print_Area" localSheetId="3">OC!$A$1:$F$22</definedName>
    <definedName name="_xlnm.Print_Area" localSheetId="4">'PR-NPCO'!$A$1:$D$10</definedName>
    <definedName name="_xlnm.Print_Area" localSheetId="5">UNOPS!$A$1:$D$6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B12" i="3"/>
  <c r="B4" i="8"/>
  <c r="E4" i="8"/>
  <c r="F12" i="3"/>
  <c r="B8" i="3"/>
  <c r="F3" i="3" l="1"/>
  <c r="C4" i="8"/>
  <c r="D8" i="3"/>
  <c r="H16" i="2"/>
  <c r="F17" i="2"/>
  <c r="F7" i="2"/>
  <c r="B6" i="8"/>
  <c r="F4" i="3"/>
  <c r="F20" i="3" l="1"/>
  <c r="B7" i="3"/>
  <c r="F7" i="3"/>
  <c r="B5" i="3"/>
  <c r="C7" i="3"/>
  <c r="H4" i="8"/>
  <c r="B25" i="2"/>
  <c r="B6" i="3"/>
  <c r="F5" i="3"/>
  <c r="H51" i="2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B51" i="2" l="1"/>
  <c r="I3" i="2" l="1"/>
  <c r="F51" i="2" l="1"/>
  <c r="B19" i="3"/>
  <c r="B22" i="2"/>
  <c r="F6" i="3"/>
  <c r="H53" i="2"/>
  <c r="B53" i="2"/>
  <c r="F18" i="2"/>
  <c r="H18" i="2"/>
  <c r="H50" i="2"/>
  <c r="H56" i="2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H11" i="2"/>
  <c r="H10" i="2"/>
  <c r="H30" i="2"/>
  <c r="C30" i="2"/>
  <c r="B30" i="2"/>
  <c r="H23" i="2"/>
  <c r="F19" i="3"/>
  <c r="E12" i="3"/>
  <c r="D12" i="3"/>
  <c r="C12" i="3"/>
  <c r="C23" i="2"/>
  <c r="B23" i="2"/>
  <c r="H28" i="2"/>
  <c r="C28" i="2"/>
  <c r="B28" i="2"/>
  <c r="E20" i="3"/>
  <c r="D20" i="3"/>
  <c r="C20" i="3"/>
  <c r="B20" i="3"/>
  <c r="C19" i="3"/>
  <c r="D19" i="3"/>
  <c r="B3" i="3"/>
  <c r="F8" i="3"/>
  <c r="C6" i="3"/>
  <c r="H43" i="2"/>
  <c r="D4" i="8"/>
  <c r="H12" i="2"/>
  <c r="H15" i="2"/>
  <c r="E4" i="3"/>
  <c r="D4" i="3"/>
  <c r="C4" i="3"/>
  <c r="B4" i="3"/>
  <c r="E7" i="3"/>
  <c r="D7" i="3"/>
  <c r="F17" i="3"/>
  <c r="C17" i="3"/>
  <c r="D17" i="3"/>
  <c r="B17" i="3"/>
  <c r="E9" i="3"/>
  <c r="F9" i="3"/>
  <c r="C9" i="3"/>
  <c r="D9" i="3"/>
  <c r="B9" i="3"/>
  <c r="B24" i="2"/>
  <c r="B26" i="2"/>
  <c r="C26" i="2"/>
  <c r="B29" i="2"/>
  <c r="C29" i="2"/>
  <c r="H6" i="2"/>
  <c r="H33" i="2"/>
  <c r="C8" i="3"/>
  <c r="E8" i="3"/>
  <c r="D6" i="3"/>
  <c r="C5" i="3"/>
  <c r="D5" i="3"/>
  <c r="E5" i="3"/>
  <c r="C3" i="3"/>
  <c r="D3" i="3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HP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3" authorId="1" shapeId="0" xr:uid="{CADEE6B6-434F-4D79-948F-3FA3EDDD81F6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sharedStrings.xml><?xml version="1.0" encoding="utf-8"?>
<sst xmlns="http://schemas.openxmlformats.org/spreadsheetml/2006/main" count="995" uniqueCount="664">
  <si>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</si>
  <si>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</si>
  <si>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</si>
  <si>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</si>
  <si>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</si>
  <si>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</si>
  <si>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</si>
  <si>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</si>
  <si>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</si>
  <si>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</si>
  <si>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</si>
  <si>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</si>
  <si>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</si>
  <si>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</si>
  <si>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</si>
  <si>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</si>
  <si>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Ministry of Home Affaires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</si>
  <si>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</si>
  <si>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</si>
  <si>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</si>
  <si>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</si>
  <si>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</si>
  <si>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</si>
  <si>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</si>
  <si>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</si>
  <si>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</si>
  <si>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</si>
  <si>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</si>
  <si>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</si>
  <si>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</si>
  <si>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</si>
  <si>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</si>
  <si>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</si>
  <si>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</si>
  <si>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</si>
  <si>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</si>
  <si>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</si>
  <si>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</si>
  <si>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</si>
  <si>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</si>
  <si>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</si>
  <si>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 xml:space="preserve">Lux-Development </t>
  </si>
  <si>
    <t>ກະຊວງສາທາລະນະສຸກ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</si>
  <si>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</si>
  <si>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</si>
  <si>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</si>
  <si>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</si>
  <si>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ສະຫະພັນກຳມະບານລາວ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</si>
  <si>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</si>
  <si>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</si>
  <si>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</si>
  <si>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</si>
  <si>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</si>
  <si>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</si>
  <si>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</si>
  <si>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</si>
  <si>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</si>
  <si>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</si>
  <si>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</si>
  <si>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</si>
  <si>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</si>
  <si>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</si>
  <si>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</si>
  <si>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</si>
  <si>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</si>
  <si>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</si>
  <si>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</si>
  <si>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</si>
  <si>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</si>
  <si>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</si>
  <si>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</si>
  <si>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</si>
  <si>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</si>
  <si>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</si>
  <si>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</si>
  <si>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</si>
  <si>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</si>
  <si>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</si>
  <si>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</si>
  <si>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</si>
  <si>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</si>
  <si>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</si>
  <si>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</si>
  <si>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</si>
  <si>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</si>
  <si>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Names &amp; surname</t>
  </si>
  <si>
    <t>E-mail</t>
  </si>
  <si>
    <t>National Tuberculosis Center (NTC)</t>
  </si>
  <si>
    <t>Director</t>
  </si>
  <si>
    <t xml:space="preserve">Dr. Phonenaly Chittamany </t>
  </si>
  <si>
    <t>TB program Partners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</si>
  <si>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</si>
  <si>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</si>
  <si>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</si>
  <si>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</si>
  <si>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</si>
  <si>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</si>
  <si>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</si>
  <si>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</si>
  <si>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</si>
  <si>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</si>
  <si>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</si>
  <si>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</si>
  <si>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</si>
  <si>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</si>
  <si>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</si>
  <si>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</si>
  <si>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</si>
  <si>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</si>
  <si>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</si>
  <si>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</si>
  <si>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Malaria program Partners</t>
  </si>
  <si>
    <t>Mr. Garrett Young</t>
  </si>
  <si>
    <t>Centre for HIV/AIDS and STI (CHAS)</t>
  </si>
  <si>
    <t>Tel:   (856 21) 315500, 354015
Fax:  (856 21) 315500, 354015
Mob: (856 20) 55515518
E-mail: gfachas.nou@gmail.com</t>
  </si>
  <si>
    <t>HIV/AIDS Program Partners</t>
  </si>
  <si>
    <t>National Blood Transfusion Center (NBTC)</t>
  </si>
  <si>
    <t>Tel:   (856 21) 218922
Fax:  (856 21) 218923
Mob: (856 20) 22230353
E-mail: chanthala2010@gmail.com</t>
  </si>
  <si>
    <t>Deputy Director General</t>
  </si>
  <si>
    <t>Director General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</si>
  <si>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</si>
  <si>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</si>
  <si>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</si>
  <si>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</si>
  <si>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</si>
  <si>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</si>
  <si>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</si>
  <si>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</si>
  <si>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</si>
  <si>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Dr. Attila Molnar</t>
  </si>
  <si>
    <t>LIST OF EX-COM MEMBERS, LAO PDR</t>
  </si>
  <si>
    <t xml:space="preserve">Dr. Nao Boutta </t>
  </si>
  <si>
    <t>Roles</t>
  </si>
  <si>
    <t>RMC Chair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</si>
  <si>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</si>
  <si>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</si>
  <si>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</si>
  <si>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</si>
  <si>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</si>
  <si>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</si>
  <si>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</si>
  <si>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</si>
  <si>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ສີສົມບູນ ອຸນາວົງ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</si>
  <si>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</si>
  <si>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</si>
  <si>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</si>
  <si>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</si>
  <si>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</si>
  <si>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</si>
  <si>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</si>
  <si>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</si>
  <si>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</si>
  <si>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</si>
  <si>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</si>
  <si>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</si>
  <si>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>Tel:      (856 21) 
Fax:     (856 21)  
Mob:   (856 20) 22214957
E-mail: rattanaxay@gmail.com</t>
  </si>
  <si>
    <t>Tel:     (856 21) 454445
Mob:  (856 20) 54621114
E-mail: nith01aplus@gmail.com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</si>
  <si>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</si>
  <si>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</si>
  <si>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</si>
  <si>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</si>
  <si>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</si>
  <si>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</si>
  <si>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</si>
  <si>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</si>
  <si>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</si>
  <si>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</si>
  <si>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</si>
  <si>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</si>
  <si>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</si>
  <si>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</si>
  <si>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</si>
  <si>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Project Director</t>
  </si>
  <si>
    <t>Mr. Phanthamith Sengpanya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</si>
  <si>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</si>
  <si>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</si>
  <si>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</si>
  <si>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</si>
  <si>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 xml:space="preserve">Director General 
</t>
  </si>
  <si>
    <t>Department of Communicable Disease Control</t>
  </si>
  <si>
    <t xml:space="preserve">Deputy Director General 
</t>
  </si>
  <si>
    <t>Project Member</t>
  </si>
  <si>
    <t>Director of Administration Division</t>
  </si>
  <si>
    <t>Dr. Somchanh Thounsavath</t>
  </si>
  <si>
    <t>Tel:    (856 21) 214 011
Fax:    (856 21) 214 011
Mob:   (856 20) 5588 5395
E-mail: jecthcd@yahoo.com</t>
  </si>
  <si>
    <t>Tel:   (856 21) 414259, 452854
Fax:  (856 21) 452855, 414259
Mob: (856 20) 77706052
E-mail: sebertj@who.int</t>
  </si>
  <si>
    <t>Tel:   (856 21) 315500, 354015
Fax:  (856 21) 315500, 354015
Mob: (856 20) 55602726
E-mail: bsimanovong@yahoo.com.au</t>
  </si>
  <si>
    <t xml:space="preserve">Tel:    (856 30) 517 4872
Mob: (856 21) 56741343
E-mail: gyoung@clintonhealthaccess.org 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</si>
  <si>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</si>
  <si>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</si>
  <si>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</si>
  <si>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</si>
  <si>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>Waiting for replacement</t>
  </si>
  <si>
    <t>Executive Management Committee:</t>
  </si>
  <si>
    <t xml:space="preserve">Dr. Suphab Panyakeo 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</si>
  <si>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</si>
  <si>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</si>
  <si>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</si>
  <si>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</si>
  <si>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</si>
  <si>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</si>
  <si>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</si>
  <si>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</si>
  <si>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</si>
  <si>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TA for Malaria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</si>
  <si>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</si>
  <si>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</si>
  <si>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</si>
  <si>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German Red Cross, Laos</t>
  </si>
  <si>
    <t xml:space="preserve">Mr. Viengsone Leuangkhamsing </t>
  </si>
  <si>
    <t>ທ່ານ ວຽງສອນ ເລືອງຄຳສິງ</t>
  </si>
  <si>
    <t>Tel:    (856 21) 
Fax:   (856 21) 
Mob: (856 20) 29806441; 55275758
E-mail:  viengsonelk@gmail.com</t>
  </si>
  <si>
    <t>Chair of Association People Living with HIV</t>
  </si>
  <si>
    <t>CCM SECRETARIAT GFATM</t>
  </si>
  <si>
    <t xml:space="preserve">Organizations/
Ministries </t>
  </si>
  <si>
    <t xml:space="preserve">CCM Secretariat </t>
  </si>
  <si>
    <t>Mr. Budhsalee Rattana</t>
  </si>
  <si>
    <t>Ministry of Foreign Affairs</t>
  </si>
  <si>
    <t>Email</t>
  </si>
  <si>
    <t>Deputy Country Director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</si>
  <si>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</si>
  <si>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</si>
  <si>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</si>
  <si>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</si>
  <si>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</si>
  <si>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</si>
  <si>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</si>
  <si>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</si>
  <si>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</si>
  <si>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Administrative and Accounting Officer</t>
  </si>
  <si>
    <t xml:space="preserve">Tel:   (856-21)  
Fax:  (856 21) 
Mob: (856 20) 
E-mail: 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</si>
  <si>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</si>
  <si>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</si>
  <si>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</si>
  <si>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</si>
  <si>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>ສະມາຊິກສໍາຮອງ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</si>
  <si>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</si>
  <si>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</si>
  <si>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</si>
  <si>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</si>
  <si>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</si>
  <si>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</si>
  <si>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</si>
  <si>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</si>
  <si>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</si>
  <si>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</si>
  <si>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</si>
  <si>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</si>
  <si>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</si>
  <si>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</si>
  <si>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</si>
  <si>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</si>
  <si>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</si>
  <si>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pxayyavong@adb.org</t>
  </si>
  <si>
    <t>Dr.Chansaly Phommavong</t>
  </si>
  <si>
    <t>Tel: (856 21) 
Fax: (856 21) 
Mob: (856 20) 78998983
Email: roger.b.pore@pwc.com</t>
  </si>
  <si>
    <t>PwC | CPA,LCPAA (Aust)</t>
  </si>
  <si>
    <t>Tel:    (856 21) 
Fax:    (856 21) 
Mob: (856 20) 96193718
E-mail: tim.bray@germanredcross.de</t>
  </si>
  <si>
    <t>National Programs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</si>
  <si>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</si>
  <si>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</si>
  <si>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</si>
  <si>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Health Poverty Action</t>
  </si>
  <si>
    <t xml:space="preserve">Country Director </t>
  </si>
  <si>
    <t>Ms.Soutsaichay Lomany</t>
  </si>
  <si>
    <t>Mr. Thiphasone Soukhathammavong</t>
  </si>
  <si>
    <t>Deputy-Director of LWU Information and Museum Center of LWU</t>
  </si>
  <si>
    <t>dembechm@who.int</t>
  </si>
  <si>
    <t>Ms Rocío López</t>
  </si>
  <si>
    <t>lopezr@who.int</t>
  </si>
  <si>
    <t>Programme Assistant</t>
  </si>
  <si>
    <t>soph@who.int</t>
  </si>
  <si>
    <t>tekv@who.int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</si>
  <si>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</si>
  <si>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</si>
  <si>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</si>
  <si>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</si>
  <si>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>Deputy Direcor</t>
  </si>
  <si>
    <t>Tel:   (856 21) 
Fax:  (856 21) 
Mob: (856 20) 58249269
E-mail: drboualamkhamlome@gmail.com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</si>
  <si>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</si>
  <si>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</si>
  <si>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</si>
  <si>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</si>
  <si>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</si>
  <si>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</si>
  <si>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</si>
  <si>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</si>
  <si>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</si>
  <si>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</si>
  <si>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</si>
  <si>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</si>
  <si>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</si>
  <si>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</si>
  <si>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</si>
  <si>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</si>
  <si>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</si>
  <si>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</si>
  <si>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</si>
  <si>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</si>
  <si>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</si>
  <si>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</si>
  <si>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</si>
  <si>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</si>
  <si>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</si>
  <si>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</si>
  <si>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</si>
  <si>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Catholic Relief Services</t>
  </si>
  <si>
    <t>Mrs. Sonenaly Phanouvong</t>
  </si>
  <si>
    <t>Humanity &amp; Inclusion in Lao PDR</t>
  </si>
  <si>
    <t>Tel:    (856-21) 412 110
Fax:    
Mob:  (856 20) 59 411 673
E-mail: r.carabain@hi.org</t>
  </si>
  <si>
    <t>r.carabain@hi.org</t>
  </si>
  <si>
    <t>ອົງການ Catholic Relief Services</t>
  </si>
  <si>
    <t>Tel:   (856 21) 414812
Fax:  (856 21) 262180
Mob: (856 20) 22288844
E-mail: chiaslaos@gmail.com</t>
  </si>
  <si>
    <t>Tel:     (856 21) 414812
Fax:    (856 21) 262180
Mob:   (856 20) 93209733
E-mail: chiaslaos@gmail.com</t>
  </si>
  <si>
    <t>Health Office Director</t>
  </si>
  <si>
    <t>United States Agency for International Development,
Laos Country Representative Post (USAID LCRP)</t>
  </si>
  <si>
    <t xml:space="preserve">Core Staff 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</si>
  <si>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</si>
  <si>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</si>
  <si>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</si>
  <si>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</si>
  <si>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 xml:space="preserve">gyoung@clintonhealthaccess.org
santi.residence@gmail.com 
chiaslaos@gmail.com
shortusm@who.int
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</si>
  <si>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</si>
  <si>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</si>
  <si>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</si>
  <si>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</si>
  <si>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President of Lao Red Cross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</si>
  <si>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</si>
  <si>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</si>
  <si>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</si>
  <si>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</si>
  <si>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</si>
  <si>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</si>
  <si>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 xml:space="preserve">Ms. Izaskun Gaviria
</t>
  </si>
  <si>
    <t>Global Fund CCM Hub</t>
  </si>
  <si>
    <t>Associate Specialist
CCM Hub
Grant Portfolio Solutions &amp; Support</t>
  </si>
  <si>
    <t>astern@usaid.gov</t>
  </si>
  <si>
    <t xml:space="preserve">Mr. Aaron Michael Stern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</si>
  <si>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</si>
  <si>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</si>
  <si>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</si>
  <si>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</si>
  <si>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</si>
  <si>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</si>
  <si>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</si>
  <si>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</si>
  <si>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</si>
  <si>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</si>
  <si>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</si>
  <si>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</si>
  <si>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</si>
  <si>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</si>
  <si>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</si>
  <si>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</si>
  <si>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</si>
  <si>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</si>
  <si>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</si>
  <si>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</si>
  <si>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</si>
  <si>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</si>
  <si>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</si>
  <si>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</si>
  <si>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</si>
  <si>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</si>
  <si>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</si>
  <si>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</si>
  <si>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</si>
  <si>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</si>
  <si>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</si>
  <si>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</si>
  <si>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</si>
  <si>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</si>
  <si>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</si>
  <si>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</si>
  <si>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</si>
  <si>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</si>
  <si>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</si>
  <si>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</si>
  <si>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</si>
  <si>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</si>
  <si>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</si>
  <si>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</si>
  <si>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</si>
  <si>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</si>
  <si>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</si>
  <si>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</si>
  <si>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</si>
  <si>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</si>
  <si>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</si>
  <si>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</si>
  <si>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</si>
  <si>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</si>
  <si>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</si>
  <si>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</si>
  <si>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</si>
  <si>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</si>
  <si>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</si>
  <si>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</si>
  <si>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</si>
  <si>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</si>
  <si>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</si>
  <si>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</si>
  <si>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</si>
  <si>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chiaslaos@gmail.com</t>
  </si>
  <si>
    <t>Dr, Bounserth Keoprasith</t>
  </si>
  <si>
    <t>Mob: (856 20) 23216888
E-mail: bounserth@gmail.com</t>
  </si>
  <si>
    <t xml:space="preserve">Mob:   (856 20) 
E-mail: </t>
  </si>
  <si>
    <t>Mr. Metta Khamthavone</t>
  </si>
  <si>
    <t xml:space="preserve">Deputy Director General </t>
  </si>
  <si>
    <t>Mob: (856 20) 22002722
E-mail: chansalyhsipaf@gmail.com</t>
  </si>
  <si>
    <t>Dr. Virasack Banouvong</t>
  </si>
  <si>
    <t xml:space="preserve"> Dr. Keobouphaphone Chindavongsa</t>
  </si>
  <si>
    <t>Tel:   (856 21) 
Fax:  (856 21) 
Mob: (856 20) 
E-mail: chinda07@gmail.com</t>
  </si>
  <si>
    <t>Dr. Boualam Khamlome</t>
  </si>
  <si>
    <t>Dr. Chanthalone Khamkong</t>
  </si>
  <si>
    <t>Chief of Admin</t>
  </si>
  <si>
    <t xml:space="preserve">Ms. Oulayvanh Chanthavong
</t>
  </si>
  <si>
    <t>Director General of Department of Communicable Disease Control (DCDC); 
Vice-Chair of PMU Management Executive Committee (PR ExCom). MOH</t>
  </si>
  <si>
    <t>Project Admin Manager</t>
  </si>
  <si>
    <t>Mob: (856 20) 55605280
E-mail: hansaadm2019@gmail.com</t>
  </si>
  <si>
    <t xml:space="preserve">ximena.naviahenao@theglobalfund.org
victoria.jhongchung@theglobalfund.org
Izaskun.Gaviria@theglobalfund.org
Doungkamon.Oeuvray@theglobalfund.org
</t>
  </si>
  <si>
    <t>Fund Portfolio Manager
South East Asia Team
Grant Management Division</t>
  </si>
  <si>
    <t>Program Officer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</si>
  <si>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</si>
  <si>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</si>
  <si>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</si>
  <si>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</si>
  <si>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</si>
  <si>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</si>
  <si>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</si>
  <si>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(856 20) 55282955
E-mail: kongsengk@unops.org</t>
  </si>
  <si>
    <t>National Tuberculosis Control Center</t>
  </si>
  <si>
    <t>Tel:   (856 21) 414259, 452854
Fax:  (856 21) 452855, 414259
Mob: (856 20) 57733838
E-mail: ndonekham@gmail.com</t>
  </si>
  <si>
    <t>Deputy Director</t>
  </si>
  <si>
    <t>Tel:   (856 21) 414259, 452854
Fax:  (856 21) 452855, 414259
Mob: (856 20) 55499745
E-mail: khamphetphoumin@yahoo.com</t>
  </si>
  <si>
    <t xml:space="preserve">ndonekham@gmail.com
sakhone_sntc@yahoo.com
 khamphetphoumin@yahoo.com
cphonenaly@yahoo.com
 </t>
  </si>
  <si>
    <t>Dr. Thet Lynn</t>
  </si>
  <si>
    <t>Tel:    (856 21) 
Fax:    (856 21) 
Mob: (856 20) 97497698
E-mail: T.Lynn@healthpovertyaction.org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</si>
  <si>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</si>
  <si>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</si>
  <si>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</si>
  <si>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</si>
  <si>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</si>
  <si>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</si>
  <si>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</si>
  <si>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</si>
  <si>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Mobile/whatsapp: +447510163609
Email: gibbsh@who.int</t>
  </si>
  <si>
    <t>Tel:     
Mob:  (856 20) 
E-mail: xcf0@cdc.gov</t>
  </si>
  <si>
    <t>Tel:     
Mob:  (856 20) 
E-mail: astern@usaid.gov</t>
  </si>
  <si>
    <t>Tel:     
Mob:  (856 20) 
E-mail:  bkomphasouk@usaid.gov</t>
  </si>
  <si>
    <t>Project Management Specialist (Health &amp; Disabilities)</t>
  </si>
  <si>
    <t>Tel:  856-21-487 000
Mob:  (856 20) 5553 7709
E-mail: tvixaysouk@usaid.gov</t>
  </si>
  <si>
    <t>Mob:   (856 20) 58444572
E-mail:davoneaplplus@gmail.com</t>
  </si>
  <si>
    <t>Tel:      (856 21)
Fax:     (856 21) 
Mob:   (856 20) 55402453
E-mail: m.phouthone@yahoo.com</t>
  </si>
  <si>
    <t>Tel:    (856 21) 
Mob:  (856 20) 56555172
E-mail: thkorlakanhapl@gmail.com</t>
  </si>
  <si>
    <t>Dr. Min Min Zin</t>
  </si>
  <si>
    <t xml:space="preserve"> Program Manager (Program, M&amp;E).
Principal Recipient for The GFATM 
UNOPS Asian Region, Vientiane, Lao PDR</t>
  </si>
  <si>
    <t>Mob: (856 20) 
E-mail: minz@unops.org</t>
  </si>
  <si>
    <t>Former Director Gernal of the Cabinet
Executive Director of CCM Secretariat (Part-time with no insentive)</t>
  </si>
  <si>
    <t>ພະນັກງານໂຄງການ (ດ້ານສາທະລະນະສຸກ)</t>
  </si>
  <si>
    <t xml:space="preserve">Lao CSO Malaria Platform </t>
  </si>
  <si>
    <t>Departure Date</t>
  </si>
  <si>
    <t>Tel:   (856 21) 315820
Fax:  (856 21) 353 905
Mob: (856 20) 55509881
E-mail: loy@who.int</t>
  </si>
  <si>
    <t>ດຣ. ຢິງ-ຣູ ແຈັກກະລິນ ໂລ</t>
  </si>
  <si>
    <t xml:space="preserve">Ms. Miriam Léal
</t>
  </si>
  <si>
    <t>Associate Specialist, CCM Evolution and Change Coordinator,
CCM Hub
Grant Management Division</t>
  </si>
  <si>
    <t>Tel:     
Mob:  
E-mail: MiriamInez.Leal@theglobalfund.org</t>
  </si>
  <si>
    <t>MiriamInez.Leal@theglobalfund.org</t>
  </si>
  <si>
    <t xml:space="preserve">Mob:   (856 20) 56525663; 
Whatsapp: 020 56525663;
E-mail: lattavanhsengdala@gmail.com </t>
  </si>
  <si>
    <t>Ms. Farah Sayegh</t>
  </si>
  <si>
    <t xml:space="preserve">AttilaM@unops.org
farahsa@unops.org
kongsengk@unops.org
minz@unops.org
</t>
  </si>
  <si>
    <t>Mob:   (856 20) 
E-mail: farahsa@unops.org</t>
  </si>
  <si>
    <t>Dr.Tim Bray</t>
  </si>
  <si>
    <t>Dr. Tim Bray</t>
  </si>
  <si>
    <t xml:space="preserve">Dr. Ying-Ru Jacqueline Lo </t>
  </si>
  <si>
    <t>Dr. Bounserth Keoprasith</t>
  </si>
  <si>
    <t>Dr. Chansaly Phommavong</t>
  </si>
  <si>
    <t>Dr. Bouathong Simmanovong</t>
  </si>
  <si>
    <t>Dr. Chanthala Souksakhone</t>
  </si>
  <si>
    <t>Mr. Vitra Tek</t>
  </si>
  <si>
    <t xml:space="preserve">Ms. Phoxay Xayyavong </t>
  </si>
  <si>
    <t>Mr. Souksakhone Seebuathong</t>
  </si>
  <si>
    <t>Center for HIV AIDS and STI (CHAS)</t>
  </si>
  <si>
    <t>Dr. Panina Phoumsavanh</t>
  </si>
  <si>
    <t xml:space="preserve">Deputy Director 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</si>
  <si>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</si>
  <si>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</si>
  <si>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</si>
  <si>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</si>
  <si>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</si>
  <si>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</si>
  <si>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</si>
  <si>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Tel:     
Mob:  (856 20) 
E-mail:  sthitsy@worldbankgroup.org</t>
  </si>
  <si>
    <t>Tel:     
Mob:  (856 20) 
E-mail:   cvongsaly@worldbank.org</t>
  </si>
  <si>
    <t>Tel:     
Mob:  (856 20) 
E-mail:   vnanthana@worldbank.org</t>
  </si>
  <si>
    <t>Tel:     
Mob:  (856 20) 
E-mail:   asoukhaseum@worldbank.org</t>
  </si>
  <si>
    <t>asoukhaseum@worldbank.org</t>
  </si>
  <si>
    <t>Worl Bank</t>
  </si>
  <si>
    <t>Anita Soukhaseum</t>
  </si>
  <si>
    <t>ຮອງຫົວໜ້າ ພະແນກຄຸ້ມຄອງອົງການຈັດຕັ້ງສັງຄົມ, ກົມພັດທະນາການບໍລິຫານລັດ,</t>
  </si>
  <si>
    <t>Mob: (856 20) 58995545
E-mail: lone.khamkong@gmail.com</t>
  </si>
  <si>
    <t>Mr. Kouyang Chuepor</t>
  </si>
  <si>
    <t>Tel:    (856 21) 
Fax:    (856 21)  
Mob: (856 20) 55 311 447
E-mail:  kouyang100@gmail.com</t>
  </si>
  <si>
    <t>Mr. Patricia Ongpin,</t>
  </si>
  <si>
    <t xml:space="preserve">Country Director
</t>
  </si>
  <si>
    <t>UNAIDS Cambodia, Lao PDR and Malaysia</t>
  </si>
  <si>
    <t>Tel:    (856 21) 85523219340 
Fax:   (856 21)  
Mob: (856 20) +855 1299 0645
E-mail:  OngpinP@unaids.org</t>
  </si>
  <si>
    <t xml:space="preserve">Mr. Lattavanh Sengdala </t>
  </si>
  <si>
    <t>Prof. Dr. Phouthone Muongpak</t>
  </si>
  <si>
    <t>Dr. Ketmany Chanthakoummane</t>
  </si>
  <si>
    <t>Deputy Head of Health Policy and Health Systsem Research Division</t>
  </si>
  <si>
    <t>Tel:     (856 21) 
Fax:    (856 21) 
Mob:  (856 20)55707344
E-mail:  ketmany2001@yahoo.com</t>
  </si>
  <si>
    <t xml:space="preserve">chiaslaos@gmail.com
santi.residence@gmail.com
Phimpha@ccm-laos.org
naphanthavong@gmail.com
vlvptv@gmail.com, ans.x800@yahoo.com
vixaysoukt@who.int
sebertj@who.int
iem-vibol@hotmail.fr
gyoung@clintonhealthaccess.org </t>
  </si>
  <si>
    <t>ທ່ານ ດຣ. ນ ເກດມະນີ ຈັນທກຸມມານ</t>
  </si>
  <si>
    <t>ຮອງຫົວໜ້າພະເເນກຄົ້ນຄ້ວານະໂຍບາຍລະບົບສາທາລະນະສຸກ</t>
  </si>
  <si>
    <t>ທ່ານ ສາດສະດາຈານ ດຣ. ພູທອນ ເມືອງປາກ</t>
  </si>
  <si>
    <t>ປະທານອົງການກາເເດງລາວ</t>
  </si>
  <si>
    <t>ອົງການກາເເດງລາວ</t>
  </si>
  <si>
    <t>Mob:  (856 20) 5594 9082
E-mail:  khampheng.phongluxa@gmail.com</t>
  </si>
  <si>
    <t>C19RM Project Coordinator</t>
  </si>
  <si>
    <t>Mobile/whatsapp: +855 (0) 23 216 610
Email: ums@who.int</t>
  </si>
  <si>
    <t>Associate</t>
  </si>
  <si>
    <t>Ms. Phakny SO</t>
  </si>
  <si>
    <t>ums@who.int</t>
  </si>
  <si>
    <t>Associate Specialist, CCM Hub
Grant Portfolio Solutions and Support
Grant Management Division</t>
  </si>
  <si>
    <t xml:space="preserve">Tel:   +41587911324
Mob: +41797176706
E-mail: jaroslava.senmiskufova@theglobalfund.org
 </t>
  </si>
  <si>
    <t>jaroslava.senmiskufova@theglobalfund.org</t>
  </si>
  <si>
    <t>Dr. Ratsamy Vongkhamsao</t>
  </si>
  <si>
    <t>Acting OC Chair</t>
  </si>
  <si>
    <t>Ms. Jaroslava Sen Miskufova</t>
  </si>
  <si>
    <t>Mr. Harry Gibbs</t>
  </si>
  <si>
    <t>RSC Chair</t>
  </si>
  <si>
    <t>arjen@tropmedres.ac</t>
  </si>
  <si>
    <t>Mobile: +855 (0)12- 975 500
Email: arjen@tropmedres.ac</t>
  </si>
  <si>
    <t xml:space="preserve">Prof. Arjen M. Dondorp
</t>
  </si>
  <si>
    <t xml:space="preserve">Mr. Matteo Dembech
</t>
  </si>
  <si>
    <t>Ms. Sophon Um</t>
  </si>
  <si>
    <t>Dr. Bounleuth Vilayhong</t>
  </si>
  <si>
    <t>Tel:   (856 21) 315500, 354015
Fax:  (856 21) 315500, 354015
Mob: (856 20) 55669083
E-mail: pphoumsavanh@yahoo.com</t>
  </si>
  <si>
    <t>Health Policy Officer</t>
  </si>
  <si>
    <t>Tel:   (856 21)
Mob: (856 20) 77885070
E-mail: estelle.le-borges@diplomatie.gouv.fr</t>
  </si>
  <si>
    <t xml:space="preserve">Dr. Lattanavanh Sadettanh </t>
  </si>
  <si>
    <t>Depety Chief, Surveillance and Evaluation Unit</t>
  </si>
  <si>
    <t>Tel:   (856 21) 315500, 354015
Fax:  (856 21) 315500, 354015
Mob: (856 20) 22664599
E-mail: sadettanh@gmail.com</t>
  </si>
  <si>
    <t>Director General of Department of Planning and Finance (DPF), MOH
Chair of PMU Management Executive Committee (PR ExCom). MOH</t>
  </si>
  <si>
    <t>Deputy Director General of Department of Planning and Finance (DPF), MOH</t>
  </si>
  <si>
    <t>Tel:   (856 21) 214040
Fax:  (856 21) 218131, 251524 
Mob: (856 20) 22355553 
E-mail: banouvong@gmail.com</t>
  </si>
  <si>
    <t>rattanaxay@gmail.com</t>
  </si>
  <si>
    <t xml:space="preserve">Department of Planning and Finance (DPF) </t>
  </si>
  <si>
    <t>Department of Planning and Finance (DPF), MOH</t>
  </si>
  <si>
    <t>Department of Planning and Finance (DPf), MOH</t>
  </si>
  <si>
    <t>bounserth@gmail.com
chansalyhsipaf@gmail.com
laohealthfinancing@gmail.com</t>
  </si>
  <si>
    <t>Tel:   (856-21)       
Fax:  (856 21)  
Mob: (856 20) 55475129
E-mail: laohealthfinancing@gmail.com</t>
  </si>
  <si>
    <t xml:space="preserve">chanthala2010@gmail.com
chiaslaos@gmail.com
santi.residence@gmail.com
gyoung@clintonhealthaccess.org 
</t>
  </si>
  <si>
    <t>Dr. Souphaphone Sadettan</t>
  </si>
  <si>
    <t>Tel:    (856 21) 
Fax:   (856 21) 
Mob:  (856 20)  55512063
E-mail: phone905@yahoo.com</t>
  </si>
  <si>
    <t>phone905@yahoo.com
soulignothai@gmail.com</t>
  </si>
  <si>
    <t>Dr. Chanthanome Manithip</t>
  </si>
  <si>
    <t xml:space="preserve">Tel:    (856 21) 
Fax:   (856 21) 
Mob:  (856 20) 99954946
E-mail: </t>
  </si>
  <si>
    <t>Ms. Carol Mortensen</t>
  </si>
  <si>
    <t xml:space="preserve">Plan International Laos </t>
  </si>
  <si>
    <t>Tel:     (856 21)
Fax:    (856 21) 
Mob: (856 20) 59075377
E-mail: Carol.Mortensen@plan-international.org</t>
  </si>
  <si>
    <t>ອົງການເເພລນສາກົນ</t>
  </si>
  <si>
    <t>ຫົວໜ້າກົມການກວດກາ</t>
  </si>
  <si>
    <t>Tel:     (856 21) 453586
Fax:    (856 21) 
Mobile: +8562059426262 
E-mail: kp.phinh@gmail.com</t>
  </si>
  <si>
    <t>ທ່ານ ສັນຕິ ຊານຸວົງ</t>
  </si>
  <si>
    <t>ຮັກສາການ ຫົວໜ້າພະເເນກ ອົງການຈັດຕັ້ງສາກົນ</t>
  </si>
  <si>
    <t>Acting Director of UN Division
Department of International Cooperation</t>
  </si>
  <si>
    <t>ທ່ານ ນາງ ສາຍປານີ ສົມຊະນິດ</t>
  </si>
  <si>
    <t>ຮອງຫົວໜ້າກົມໂຄສະນາອົບຮົມ</t>
  </si>
  <si>
    <t>ທ່ານ ກູຢ່າງ ຈື່ປໍ</t>
  </si>
  <si>
    <t>Dr. Khamphet Phouminh</t>
  </si>
  <si>
    <t>Director General of Inspection Department</t>
  </si>
  <si>
    <t>Ms. Saypany Somsanith</t>
  </si>
  <si>
    <t xml:space="preserve">Mr. Santi Songnavong </t>
  </si>
  <si>
    <t>OC Chair</t>
  </si>
  <si>
    <t>Ms. Donekham Inthavong</t>
  </si>
  <si>
    <t>Dr. Sakhone Suthepmany</t>
  </si>
  <si>
    <t>Principal Recipient (PR-NPCO)</t>
  </si>
  <si>
    <t>Ms. Terumi Shikata</t>
  </si>
  <si>
    <t>Representative</t>
  </si>
  <si>
    <t>Tel:     (856 21)
Fax:    (856 21) 
Mob:  (856 20) 55516931
E-mail:  Shikata.Terumi@jica.go.jp</t>
  </si>
  <si>
    <t>Tel:    (856 21) 
Fax:    (856 21)  
Mob: (856 20) 22 223 989
E-mail:  songnavong@gmail.com</t>
  </si>
  <si>
    <t>Mr Thomas Vallee</t>
  </si>
  <si>
    <t>Tel:   (856 21)
Mob: (856 20) 
E-mail:  thomas.vallee@diplomatie.gouv.fr</t>
  </si>
  <si>
    <t xml:space="preserve">Ms Estelle Le Borges </t>
  </si>
  <si>
    <t>Mob:   (856 20) 55768219
E-mail: kopkeosamnanvetlaochias@gmail.com</t>
  </si>
  <si>
    <t xml:space="preserve">NCLE </t>
  </si>
  <si>
    <t>Dr. Bouaphanh Khamphaphongphane</t>
  </si>
  <si>
    <t>Tel:    (856 30) 
Mob: (856 21) 
E-mail: bkhamphaphongphane@gmail.com</t>
  </si>
  <si>
    <t>National Center for Laboratory and Epidemiology (NCLE),</t>
  </si>
  <si>
    <t>Attachée</t>
  </si>
  <si>
    <t>Tel:      (856 21) 
Fax:      (856 21)  
Mob:   (856 20) 55669665
E-mail: saypany_111@yahoo.com</t>
  </si>
  <si>
    <t>ຮອງຫົວໜ້າກົມການເງິນຕ່າງປະເທດ</t>
  </si>
  <si>
    <t>Dr. Silvia Morgoci</t>
  </si>
  <si>
    <t xml:space="preserve">Senior Sector Advisor(SSA)
LAO/035 Health and Nutrition programme
</t>
  </si>
  <si>
    <t>Tel. 020 9243 5772
WhatsApp: +373 69155669
E-mail: silvia.morgoci@luxdev.lu</t>
  </si>
  <si>
    <t>Deputy Director 
Department of Health Care and Rehabilitation</t>
  </si>
  <si>
    <t>Tel:     (856 21) 
Fax:    (856 21) 
Mob:  (856 20) 5594 9082
E-mail:  phongluxakhampheng@gmail.com</t>
  </si>
  <si>
    <t xml:space="preserve">banouvong@gmail.com
drboualamkhamlome@gmail.com
chinda07@gmail.com
v.viengxay@gmail.com
lone.khamkong@gmail.com
</t>
  </si>
  <si>
    <t xml:space="preserve">Jan Cornelis de Jong (KH) </t>
  </si>
  <si>
    <t>Tel: (856 21) 
Fax: (856 21) 
Mob:  +855 12 804515
E-mail: jan.dejong@pwc.com</t>
  </si>
  <si>
    <t>jan.dejong@pwc.com
roger.b.pore@pwc.com</t>
  </si>
  <si>
    <t xml:space="preserve">Tel:(856 21) 254546
Mobile/WhatsApp: +85620-54936394
E-mail:   budhsalee@gmail.com
             ccmsec.laos@gmail.com </t>
  </si>
  <si>
    <t>Director, Civil Society Organisation Division. Department of Public Administration Development.</t>
  </si>
  <si>
    <t>Tel: (856 21) 254546
Fax: (856 21) 254546
Mob: (856 20) 94037722            
E-mail: naoboutta54@gmail.com</t>
  </si>
  <si>
    <t>Ms. Miyako KOBAYASHI</t>
  </si>
  <si>
    <t>Deputy Director General 
External Finance Department</t>
  </si>
  <si>
    <t>Techinical</t>
  </si>
  <si>
    <t>Ms. Sifong Oumavong</t>
  </si>
  <si>
    <t>Mr. Salucknai Outtanasith</t>
  </si>
  <si>
    <t>songnavong@gmail.com
salucknai@mof.gov.la
lina.soutsaichay@hotmail.com
kp.phinh@gmail.com
viengsonelk@gmail.com
saypany_111@yahoo.com
daovone18@hotmail.com
OngpinP@unaids.org
estelle.le-borges@diplomatie.gouv.fr
Shikata.Terumi@jica.go.jp
emasaki@worldbank.org
Silvia.Morgoci@luxdev.lu
souphon.laopfha@gmail.com 
anoxa_m@hotmail.com
davoneaplplus@gmail.com
lattavanhsengdala@gmail.com 
MSM_madta@hotmail.com
souk.homenouhak@gmail.com
thipmangkone.lcn@gmail.com
T.Lynn@healthpovertyaction.org
ketmany2001@yahoo.com
khen-ksk@hotmail.co.th
tvixaysouk@usaid.gov
xcf0@cdc.gov
bkomphasouk@usaid.gov</t>
  </si>
  <si>
    <t>NCLE</t>
  </si>
  <si>
    <t>Tel: +8562 
Mobile: +85620 58953595
email: sifong.oumavong@gmail.com</t>
  </si>
  <si>
    <t>Tel: +8562 
Mobile: +85620 77883355
 (whatsapp)
Email: salucknai@mof.gov.la</t>
  </si>
  <si>
    <t>Tel:    (856 21) 
Fax:    (856 21) 
Mob:  (856 20) 020
E-mail:  Kobayashi.Miyako@jica.go.jp</t>
  </si>
  <si>
    <t>ທ່ານ ປອ ສະຫຼັກໃນ ອຸດຕະນະສິດ</t>
  </si>
  <si>
    <t>ວິຊາການ,ກົມການເງິນຕ່າງປະເທດ</t>
  </si>
  <si>
    <t>Senior TA TB/HIV, PR/DPF</t>
  </si>
  <si>
    <t>ທ່ານ ນາງ ສີຟົງ ອຸມາວົງ</t>
  </si>
  <si>
    <t>Director General of Lao Tropical and Plublic Health Institute</t>
  </si>
  <si>
    <t>Tel: +41587911255
Mobile: +41795496006
E-mail: Allan.Nfamba@theglobalfund.org</t>
  </si>
  <si>
    <t>Inara Samedova</t>
  </si>
  <si>
    <t>Allan Nfamba</t>
  </si>
  <si>
    <t>Tel:     
Mob:  
E-mail: Inara.Samedova@theglobalfund.org</t>
  </si>
  <si>
    <t>Embassy of the Grand-Duchy of Luxembourg in Laos</t>
  </si>
  <si>
    <t>Tel:    (856 21) 
Mob: (856 20)
E-mail:  frank.peiffer@mae.etat.lu</t>
  </si>
  <si>
    <t>Mr. Frank Peiffer</t>
  </si>
  <si>
    <t>Development Cooperation Officer</t>
  </si>
  <si>
    <t>Alexandra Tracy</t>
  </si>
  <si>
    <t>Tel:    (856 30) 
Mob: (856 20) 
E-mail: atracy@clintonhealthaccess.org</t>
  </si>
  <si>
    <t xml:space="preserve">ketmany2001@yahoo.com
salucknai@mof.gov.la
viengsonelk@gmail.com
nith01aplus@gmail.com
silvia.morgoci@luxdev.lu
estelle.le-borges@diplomatie.gouv.fr
atracy@clintonhealthaccess.org
jecthcd@yahoo.com
</t>
  </si>
  <si>
    <t>Ms. Khaikham Xaynhaphoum</t>
  </si>
  <si>
    <t>Mob: (856 20) 55989225
E-mail: khaikhamxyp@gmail.com</t>
  </si>
  <si>
    <t>pphoumsavanh@yahoo.com
bsimanovong@yahoo.com.au
vilayhongbl@yahoo.co.th
chanvilay@gmail.com
sadettanh@gmail.com</t>
  </si>
  <si>
    <t>Dr. Phonepadith Xangsayarath</t>
  </si>
  <si>
    <t>ທ່ານ ປອ.ດຣ ພອນປະດິດ ສັງໄຊຍະລາດ</t>
  </si>
  <si>
    <t>Tel:      (856 21) 
Fax:     (856 21)  
Mob:   (856 20) 5885 8878
E-mail: phonepadithxangsayarath@gmail.com</t>
  </si>
  <si>
    <t>Mr. Anong Phetsada</t>
  </si>
  <si>
    <t>Oversight and Transition Officer</t>
  </si>
  <si>
    <t>Tel:(856 21) 254546
Mobile/WhatsApp: +85620 76962499
E-mail:   anong_bruce@hotmail.com</t>
  </si>
  <si>
    <t>Tel/Fax: +(856-21) 254 546
Mobile/WhatsApp:  +(856-020) 52995488 
E-mail:   soukman.bccp@gmail.com</t>
  </si>
  <si>
    <t>m.phouthone@yahoo.com 
rattanaxay@gmail.com 
phongluxakhampheng@gmail.com
naoboutta54@gmail.com</t>
  </si>
  <si>
    <t>Director of Inspection Department</t>
  </si>
  <si>
    <t>Tel:    (856 30) 
Mob: (856 21) 
E-mail: boualayn@yahoo.com</t>
  </si>
  <si>
    <t xml:space="preserve">Dr. Boaulay Norchaleun </t>
  </si>
  <si>
    <t>Project Manager for HANSA Phase 2 Project
National Project Coordination Office
Department of Planning and Finance 
Ministry of Health</t>
  </si>
  <si>
    <t>Project Coordinator for HANSA Phase 2 Project
National Project Coordination Office
Department of Planning and Finance 
Ministry of Health</t>
  </si>
  <si>
    <t>Mob: (856 20) 22359545
E-mail: hatthachan@hotmail.com</t>
  </si>
  <si>
    <t>Mr. Hattachan Phimphanthong</t>
  </si>
  <si>
    <t xml:space="preserve">bounserth@gmail.com
rattanaxay@gmail.com
chansalyhsipaf@gmail.com
gfachas.nou@gmail.com
khaikhamxyp@gmail.com
hansaadm2019@gmail.com
hatthachan@hotmail.com
</t>
  </si>
  <si>
    <t xml:space="preserve"> Director</t>
  </si>
  <si>
    <t>Tel:   (856 21) 315500, 354015
Fax:  (856 21) 315500, 354015
Mob: (856 20) 22203451
E-mail: vilayhongbl@yahoo.co.th</t>
  </si>
  <si>
    <t>Tel:    (856 21) 214 011
Fax:    (856 21) 214 011
Mob:   (856 20) 55663579
E-mail: moviengsakhone@yahoo.com</t>
  </si>
  <si>
    <t>Dr. Viengsakhone Louangpradith</t>
  </si>
  <si>
    <t>Deputy Director General 
Department of Health Care  and Rehabilitation</t>
  </si>
  <si>
    <t>Mrs. Kayt Erdahl</t>
  </si>
  <si>
    <t>17/12/2024</t>
  </si>
  <si>
    <t xml:space="preserve">Office: (856 21) 487 135; 487 000
Mobile: (+856 20) 
E-mail:  kerdahl@usaid.gov
             tvixaysouk@usaid.gov 
xcf0@cdc.gov
bkomphasouk@usaid.gov
</t>
  </si>
  <si>
    <t xml:space="preserve">m.phouthone@yahoo.com
phonepadithxangsayarath@gmail.com
osisomboun@yahoo.com
sifong.oumavong@gmail.com
thiphasone@hotmail.com
vilatsone@gmail.com
kouyang100@gmail.com
thongph@windowslive.com
sonenalybkk@gmail.com
thomas.vallee@diplomatie.gouv.fr
Kobayashi.Miyako@jica.go.jp
kerdahl@usaid.gov
frank.peiffer@mae.etat.lu
athipatay_m@yahoo.com
thkorlakanhapl@gmail.com
inleusa.oms2012@gmail.com 
bouakham.sythavong@gmail.com
kopkeosamnanvetlaochias@gmail.com
athou.xysd@gmail.com 
Carol.Mortensen@plan-international.org
phongluxakhampheng@gmail.com
keomanivone79@gmail.com
</t>
  </si>
  <si>
    <t>(Dr Rita Reyburn)</t>
  </si>
  <si>
    <t>Epidemiologist</t>
  </si>
  <si>
    <t>Tel:    (856 21) 
Fax:   (856 21) 
Mob: (856 20) 
E-mail: reyburnr@who.int</t>
  </si>
  <si>
    <t>phongluxakhampheng@gmail.com
sifong.oumavong@gmail.com
kouyang100@gmail.com
thomas.vallee@diplomatie.gouv.fr
thkorlakanhapl@gmail.com
frank.peiffer@mae.etat.lu
gyoung@clintonhealthaccess.org
moviengsakhone@yahoo.com
OngpinP@unaids.org
reyburnr@who.int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</si>
</sst>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53" fillId="0" borderId="0" applyNumberFormat="0" applyFill="0" applyBorder="0" applyAlignment="0" applyProtection="0"/>
  </cellStyleXfs>
  <cellXfs count="309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top" readingOrder="1"/>
    </xf>
    <xf numFmtId="0" fontId="28" fillId="3" borderId="7" xfId="4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left" vertical="top" wrapText="1"/>
    </xf>
    <xf numFmtId="0" fontId="25" fillId="0" borderId="0" xfId="0" applyFont="1"/>
    <xf numFmtId="0" fontId="28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8" fillId="7" borderId="7" xfId="0" applyFont="1" applyFill="1" applyBorder="1" applyAlignment="1">
      <alignment horizontal="left" vertical="top"/>
    </xf>
    <xf numFmtId="0" fontId="17" fillId="7" borderId="7" xfId="1" applyFont="1" applyFill="1" applyBorder="1" applyAlignment="1">
      <alignment horizontal="left" vertical="center" wrapText="1" readingOrder="1"/>
    </xf>
    <xf numFmtId="0" fontId="28" fillId="7" borderId="7" xfId="4" applyFont="1" applyFill="1" applyBorder="1" applyAlignment="1">
      <alignment horizontal="left" vertical="top" wrapText="1" readingOrder="1"/>
    </xf>
    <xf numFmtId="0" fontId="28" fillId="0" borderId="10" xfId="0" applyFont="1" applyBorder="1" applyAlignment="1">
      <alignment horizontal="left" vertical="top"/>
    </xf>
    <xf numFmtId="0" fontId="32" fillId="0" borderId="0" xfId="5" applyFont="1" applyFill="1" applyBorder="1" applyAlignment="1">
      <alignment horizontal="left" vertical="top" wrapText="1" readingOrder="1"/>
    </xf>
    <xf numFmtId="0" fontId="28" fillId="0" borderId="0" xfId="0" applyFont="1" applyAlignment="1">
      <alignment horizontal="left" vertical="top" readingOrder="1"/>
    </xf>
    <xf numFmtId="0" fontId="30" fillId="0" borderId="0" xfId="0" applyFont="1" applyAlignment="1">
      <alignment horizontal="left" vertical="top" readingOrder="1"/>
    </xf>
    <xf numFmtId="0" fontId="28" fillId="0" borderId="11" xfId="0" applyFont="1" applyBorder="1" applyAlignment="1">
      <alignment horizontal="left" vertical="top"/>
    </xf>
    <xf numFmtId="0" fontId="32" fillId="0" borderId="12" xfId="5" applyFont="1" applyFill="1" applyBorder="1" applyAlignment="1">
      <alignment horizontal="left" vertical="top" wrapText="1" readingOrder="1"/>
    </xf>
    <xf numFmtId="0" fontId="32" fillId="0" borderId="0" xfId="5" applyFont="1" applyBorder="1" applyAlignment="1">
      <alignment horizontal="left" vertical="top" wrapText="1" readingOrder="1"/>
    </xf>
    <xf numFmtId="0" fontId="33" fillId="0" borderId="0" xfId="0" applyFont="1" applyAlignment="1">
      <alignment vertical="center" wrapText="1"/>
    </xf>
    <xf numFmtId="0" fontId="33" fillId="11" borderId="0" xfId="0" applyFont="1" applyFill="1" applyAlignment="1">
      <alignment vertical="center" wrapText="1"/>
    </xf>
    <xf numFmtId="0" fontId="34" fillId="0" borderId="10" xfId="0" applyFont="1" applyBorder="1" applyAlignment="1">
      <alignment horizontal="left" vertical="top"/>
    </xf>
    <xf numFmtId="0" fontId="35" fillId="0" borderId="0" xfId="5" applyFont="1" applyAlignment="1">
      <alignment vertical="center" wrapText="1"/>
    </xf>
    <xf numFmtId="0" fontId="36" fillId="0" borderId="10" xfId="0" applyFont="1" applyBorder="1" applyAlignment="1">
      <alignment horizontal="left" vertical="top"/>
    </xf>
    <xf numFmtId="0" fontId="37" fillId="0" borderId="0" xfId="5" applyFont="1" applyBorder="1" applyAlignment="1">
      <alignment horizontal="left" vertical="top" wrapText="1" readingOrder="1"/>
    </xf>
    <xf numFmtId="0" fontId="27" fillId="0" borderId="0" xfId="0" applyFont="1" applyAlignment="1">
      <alignment horizontal="left" vertical="top" readingOrder="1"/>
    </xf>
    <xf numFmtId="0" fontId="28" fillId="0" borderId="0" xfId="0" applyFont="1" applyAlignment="1">
      <alignment horizontal="left" vertical="top"/>
    </xf>
    <xf numFmtId="0" fontId="38" fillId="0" borderId="0" xfId="0" applyFont="1"/>
    <xf numFmtId="0" fontId="36" fillId="0" borderId="0" xfId="0" applyFont="1" applyAlignment="1">
      <alignment horizontal="left" vertical="top" readingOrder="1"/>
    </xf>
    <xf numFmtId="0" fontId="33" fillId="0" borderId="0" xfId="0" applyFont="1"/>
    <xf numFmtId="0" fontId="31" fillId="0" borderId="0" xfId="0" applyFont="1" applyAlignment="1">
      <alignment horizontal="left" vertical="top" readingOrder="1"/>
    </xf>
    <xf numFmtId="0" fontId="27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/>
    <xf numFmtId="0" fontId="5" fillId="0" borderId="0" xfId="0" applyFont="1" applyAlignment="1">
      <alignment horizontal="left" vertical="top" readingOrder="1"/>
    </xf>
    <xf numFmtId="0" fontId="24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28" fillId="0" borderId="7" xfId="4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1" fillId="7" borderId="7" xfId="3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8" fillId="0" borderId="7" xfId="6" applyFont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top"/>
    </xf>
    <xf numFmtId="0" fontId="10" fillId="0" borderId="7" xfId="0" applyFont="1" applyBorder="1" applyAlignment="1">
      <alignment vertical="top" wrapText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27" fillId="7" borderId="7" xfId="3" applyFont="1" applyFill="1" applyBorder="1" applyAlignment="1">
      <alignment horizontal="center" vertical="top" wrapText="1" readingOrder="1"/>
    </xf>
    <xf numFmtId="15" fontId="28" fillId="0" borderId="7" xfId="4" applyNumberFormat="1" applyFont="1" applyFill="1" applyBorder="1" applyAlignment="1">
      <alignment horizontal="left" vertical="top" wrapText="1" readingOrder="1"/>
    </xf>
    <xf numFmtId="15" fontId="28" fillId="7" borderId="7" xfId="4" applyNumberFormat="1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2" fillId="3" borderId="7" xfId="6" applyFont="1" applyFill="1" applyBorder="1" applyAlignment="1">
      <alignment horizontal="left" vertical="top"/>
    </xf>
    <xf numFmtId="14" fontId="28" fillId="7" borderId="7" xfId="4" applyNumberFormat="1" applyFont="1" applyFill="1" applyBorder="1" applyAlignment="1">
      <alignment horizontal="left" vertical="top" wrapText="1" readingOrder="1"/>
    </xf>
    <xf numFmtId="0" fontId="29" fillId="0" borderId="7" xfId="6" applyFont="1" applyBorder="1" applyAlignment="1">
      <alignment horizontal="left" vertical="top" wrapText="1"/>
    </xf>
    <xf numFmtId="0" fontId="28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 readingOrder="1"/>
    </xf>
    <xf numFmtId="0" fontId="17" fillId="10" borderId="7" xfId="2" applyFont="1" applyFill="1" applyBorder="1" applyAlignment="1">
      <alignment horizontal="left" vertical="center" wrapText="1" readingOrder="1"/>
    </xf>
    <xf numFmtId="0" fontId="49" fillId="0" borderId="9" xfId="5" applyFont="1" applyBorder="1" applyAlignment="1">
      <alignment vertical="top"/>
    </xf>
    <xf numFmtId="0" fontId="49" fillId="0" borderId="13" xfId="5" applyFont="1" applyBorder="1" applyAlignment="1">
      <alignment horizontal="left" vertical="top"/>
    </xf>
    <xf numFmtId="0" fontId="20" fillId="15" borderId="7" xfId="0" applyFont="1" applyFill="1" applyBorder="1" applyAlignment="1">
      <alignment horizontal="left" vertical="top" wrapText="1"/>
    </xf>
    <xf numFmtId="0" fontId="50" fillId="0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10" fillId="0" borderId="10" xfId="0" applyFont="1" applyBorder="1" applyAlignment="1">
      <alignment vertical="top"/>
    </xf>
    <xf numFmtId="0" fontId="10" fillId="0" borderId="9" xfId="0" applyFont="1" applyBorder="1" applyAlignment="1">
      <alignment vertical="top" wrapText="1"/>
    </xf>
    <xf numFmtId="0" fontId="22" fillId="2" borderId="7" xfId="0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28" fillId="2" borderId="7" xfId="0" applyFont="1" applyFill="1" applyBorder="1" applyAlignment="1">
      <alignment horizontal="left" vertical="top" readingOrder="1"/>
    </xf>
    <xf numFmtId="0" fontId="49" fillId="0" borderId="7" xfId="5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1" fillId="16" borderId="7" xfId="6" applyFont="1" applyFill="1" applyBorder="1" applyAlignment="1">
      <alignment horizontal="left" vertical="top" wrapText="1"/>
    </xf>
    <xf numFmtId="0" fontId="52" fillId="16" borderId="21" xfId="6" applyFont="1" applyFill="1" applyBorder="1" applyAlignment="1">
      <alignment horizontal="left" vertical="top" wrapText="1"/>
    </xf>
    <xf numFmtId="0" fontId="22" fillId="3" borderId="7" xfId="0" applyFont="1" applyFill="1" applyBorder="1" applyAlignment="1">
      <alignment horizontal="left" vertical="top" wrapText="1"/>
    </xf>
    <xf numFmtId="0" fontId="49" fillId="0" borderId="7" xfId="5" applyFont="1" applyBorder="1" applyAlignment="1">
      <alignment horizontal="left" vertical="top" wrapText="1"/>
    </xf>
    <xf numFmtId="0" fontId="46" fillId="11" borderId="7" xfId="0" applyFont="1" applyFill="1" applyBorder="1" applyAlignment="1">
      <alignment horizontal="left" vertical="top" wrapText="1"/>
    </xf>
    <xf numFmtId="0" fontId="6" fillId="16" borderId="19" xfId="5" applyFill="1" applyBorder="1" applyAlignment="1">
      <alignment horizontal="left" vertical="top" wrapText="1"/>
    </xf>
    <xf numFmtId="0" fontId="6" fillId="16" borderId="22" xfId="5" applyFill="1" applyBorder="1" applyAlignment="1">
      <alignment horizontal="left" vertical="top" wrapText="1"/>
    </xf>
    <xf numFmtId="0" fontId="7" fillId="0" borderId="0" xfId="6" applyAlignment="1">
      <alignment horizontal="left" vertical="top" wrapText="1"/>
    </xf>
    <xf numFmtId="0" fontId="43" fillId="3" borderId="7" xfId="4" applyFont="1" applyFill="1" applyBorder="1" applyAlignment="1">
      <alignment horizontal="left" vertical="top" wrapText="1"/>
    </xf>
    <xf numFmtId="0" fontId="42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22" fillId="7" borderId="18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51" fillId="7" borderId="18" xfId="6" applyFont="1" applyFill="1" applyBorder="1" applyAlignment="1">
      <alignment horizontal="left" vertical="top" wrapText="1"/>
    </xf>
    <xf numFmtId="0" fontId="51" fillId="7" borderId="7" xfId="6" applyFont="1" applyFill="1" applyBorder="1" applyAlignment="1">
      <alignment horizontal="left" vertical="top" wrapText="1"/>
    </xf>
    <xf numFmtId="0" fontId="52" fillId="7" borderId="18" xfId="6" applyFont="1" applyFill="1" applyBorder="1" applyAlignment="1">
      <alignment horizontal="left" vertical="top" wrapText="1"/>
    </xf>
    <xf numFmtId="0" fontId="52" fillId="7" borderId="7" xfId="6" applyFont="1" applyFill="1" applyBorder="1" applyAlignment="1">
      <alignment horizontal="left" vertical="top" wrapText="1"/>
    </xf>
    <xf numFmtId="0" fontId="51" fillId="7" borderId="20" xfId="6" applyFont="1" applyFill="1" applyBorder="1" applyAlignment="1">
      <alignment horizontal="left" vertical="top" wrapText="1"/>
    </xf>
    <xf numFmtId="0" fontId="51" fillId="7" borderId="21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5" fillId="0" borderId="7" xfId="0" applyFont="1" applyBorder="1" applyAlignment="1">
      <alignment horizontal="left" vertical="center"/>
    </xf>
    <xf numFmtId="0" fontId="22" fillId="13" borderId="7" xfId="4" applyFont="1" applyFill="1" applyBorder="1" applyAlignment="1">
      <alignment horizontal="left" vertical="top" wrapText="1" readingOrder="1"/>
    </xf>
    <xf numFmtId="0" fontId="45" fillId="13" borderId="0" xfId="0" applyFont="1" applyFill="1" applyAlignment="1">
      <alignment horizontal="left" vertical="top"/>
    </xf>
    <xf numFmtId="0" fontId="8" fillId="13" borderId="7" xfId="4" applyFont="1" applyFill="1" applyBorder="1" applyAlignment="1">
      <alignment horizontal="left" vertical="top" wrapText="1" readingOrder="1"/>
    </xf>
    <xf numFmtId="15" fontId="8" fillId="13" borderId="7" xfId="4" applyNumberFormat="1" applyFont="1" applyFill="1" applyBorder="1" applyAlignment="1">
      <alignment horizontal="left" vertical="top" wrapText="1" readingOrder="1"/>
    </xf>
    <xf numFmtId="15" fontId="22" fillId="13" borderId="7" xfId="4" applyNumberFormat="1" applyFont="1" applyFill="1" applyBorder="1" applyAlignment="1">
      <alignment horizontal="left" vertical="top" wrapText="1" readingOrder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10" fillId="0" borderId="7" xfId="0" applyFont="1" applyBorder="1"/>
    <xf numFmtId="0" fontId="10" fillId="0" borderId="7" xfId="0" applyFont="1" applyBorder="1" applyAlignment="1">
      <alignment vertical="center"/>
    </xf>
    <xf numFmtId="0" fontId="46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vertical="center"/>
    </xf>
    <xf numFmtId="0" fontId="8" fillId="0" borderId="9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6" fillId="0" borderId="9" xfId="5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8" fillId="3" borderId="7" xfId="6" applyFont="1" applyFill="1" applyBorder="1" applyAlignment="1">
      <alignment horizontal="left" vertical="top" readingOrder="1"/>
    </xf>
    <xf numFmtId="0" fontId="10" fillId="3" borderId="7" xfId="0" applyFont="1" applyFill="1" applyBorder="1" applyAlignment="1">
      <alignment horizontal="left" vertical="top"/>
    </xf>
    <xf numFmtId="0" fontId="10" fillId="3" borderId="0" xfId="0" applyFont="1" applyFill="1"/>
    <xf numFmtId="0" fontId="6" fillId="3" borderId="7" xfId="5" applyFill="1" applyBorder="1" applyAlignment="1">
      <alignment horizontal="left" vertical="center" wrapText="1" readingOrder="1"/>
    </xf>
    <xf numFmtId="0" fontId="8" fillId="3" borderId="7" xfId="6" applyFont="1" applyFill="1" applyBorder="1" applyAlignment="1">
      <alignment horizontal="left" vertical="top" wrapText="1" readingOrder="1"/>
    </xf>
    <xf numFmtId="0" fontId="10" fillId="0" borderId="13" xfId="0" applyFont="1" applyBorder="1" applyAlignment="1">
      <alignment vertical="top" wrapText="1"/>
    </xf>
    <xf numFmtId="0" fontId="22" fillId="0" borderId="9" xfId="3" applyFont="1" applyFill="1" applyBorder="1" applyAlignment="1">
      <alignment vertical="top" wrapText="1" readingOrder="1"/>
    </xf>
    <xf numFmtId="0" fontId="8" fillId="0" borderId="8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45" fillId="0" borderId="7" xfId="0" applyFont="1" applyBorder="1" applyAlignment="1">
      <alignment horizontal="left" vertical="top"/>
    </xf>
    <xf numFmtId="0" fontId="8" fillId="3" borderId="7" xfId="12" applyFont="1" applyFill="1" applyBorder="1" applyAlignment="1">
      <alignment horizontal="left" vertical="top" wrapText="1" readingOrder="1"/>
    </xf>
    <xf numFmtId="0" fontId="22" fillId="7" borderId="7" xfId="4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42" fillId="3" borderId="8" xfId="0" applyFont="1" applyFill="1" applyBorder="1" applyAlignment="1">
      <alignment horizontal="left" vertical="top" wrapText="1"/>
    </xf>
    <xf numFmtId="0" fontId="22" fillId="14" borderId="23" xfId="0" applyFont="1" applyFill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/>
    </xf>
    <xf numFmtId="0" fontId="43" fillId="14" borderId="23" xfId="0" applyFont="1" applyFill="1" applyBorder="1" applyAlignment="1">
      <alignment horizontal="left" vertical="top" wrapText="1"/>
    </xf>
    <xf numFmtId="0" fontId="22" fillId="14" borderId="7" xfId="0" applyFont="1" applyFill="1" applyBorder="1" applyAlignment="1">
      <alignment horizontal="left" vertical="top" wrapText="1"/>
    </xf>
    <xf numFmtId="0" fontId="43" fillId="14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7" xfId="4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39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8" fillId="0" borderId="7" xfId="6" applyFont="1" applyBorder="1" applyAlignment="1">
      <alignment horizontal="left" vertical="top"/>
    </xf>
    <xf numFmtId="0" fontId="28" fillId="0" borderId="7" xfId="4" applyFont="1" applyFill="1" applyBorder="1" applyAlignment="1">
      <alignment horizontal="left" vertical="top" wrapText="1" readingOrder="1"/>
    </xf>
    <xf numFmtId="0" fontId="27" fillId="13" borderId="4" xfId="2" applyFont="1" applyFill="1" applyBorder="1" applyAlignment="1">
      <alignment horizontal="left" vertical="center" wrapText="1" readingOrder="1"/>
    </xf>
    <xf numFmtId="0" fontId="27" fillId="13" borderId="5" xfId="2" applyFont="1" applyFill="1" applyBorder="1" applyAlignment="1">
      <alignment horizontal="left" vertical="center" wrapText="1" readingOrder="1"/>
    </xf>
    <xf numFmtId="0" fontId="27" fillId="13" borderId="6" xfId="2" applyFont="1" applyFill="1" applyBorder="1" applyAlignment="1">
      <alignment horizontal="left" vertical="center" wrapText="1" readingOrder="1"/>
    </xf>
    <xf numFmtId="0" fontId="27" fillId="13" borderId="4" xfId="2" applyFont="1" applyFill="1" applyBorder="1" applyAlignment="1">
      <alignment horizontal="left" vertical="top" wrapText="1" readingOrder="1"/>
    </xf>
    <xf numFmtId="0" fontId="27" fillId="13" borderId="5" xfId="2" applyFont="1" applyFill="1" applyBorder="1" applyAlignment="1">
      <alignment horizontal="left" vertical="top" wrapText="1" readingOrder="1"/>
    </xf>
    <xf numFmtId="0" fontId="27" fillId="13" borderId="6" xfId="2" applyFont="1" applyFill="1" applyBorder="1" applyAlignment="1">
      <alignment horizontal="left" vertical="top" wrapText="1" readingOrder="1"/>
    </xf>
    <xf numFmtId="0" fontId="23" fillId="13" borderId="4" xfId="3" applyFont="1" applyFill="1" applyBorder="1" applyAlignment="1">
      <alignment horizontal="center" vertical="center" wrapText="1" readingOrder="1"/>
    </xf>
    <xf numFmtId="0" fontId="23" fillId="13" borderId="5" xfId="3" applyFont="1" applyFill="1" applyBorder="1" applyAlignment="1">
      <alignment horizontal="center" vertical="center" wrapText="1" readingOrder="1"/>
    </xf>
    <xf numFmtId="0" fontId="23" fillId="13" borderId="6" xfId="3" applyFont="1" applyFill="1" applyBorder="1" applyAlignment="1">
      <alignment horizontal="center" vertical="center" wrapText="1" readingOrder="1"/>
    </xf>
    <xf numFmtId="0" fontId="23" fillId="7" borderId="8" xfId="3" applyFont="1" applyFill="1" applyBorder="1" applyAlignment="1">
      <alignment horizontal="center" vertical="center" wrapText="1" readingOrder="1"/>
    </xf>
    <xf numFmtId="0" fontId="23" fillId="7" borderId="13" xfId="3" applyFont="1" applyFill="1" applyBorder="1" applyAlignment="1">
      <alignment horizontal="center" vertical="center" wrapText="1" readingOrder="1"/>
    </xf>
    <xf numFmtId="0" fontId="28" fillId="0" borderId="8" xfId="4" applyFont="1" applyFill="1" applyBorder="1" applyAlignment="1">
      <alignment horizontal="center" vertical="top" wrapText="1" readingOrder="1"/>
    </xf>
    <xf numFmtId="0" fontId="28" fillId="0" borderId="13" xfId="4" applyFont="1" applyFill="1" applyBorder="1" applyAlignment="1">
      <alignment horizontal="center" vertical="top" wrapText="1" readingOrder="1"/>
    </xf>
    <xf numFmtId="0" fontId="28" fillId="0" borderId="7" xfId="4" applyFont="1" applyFill="1" applyBorder="1" applyAlignment="1">
      <alignment horizontal="center" vertical="top" wrapText="1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22" fillId="0" borderId="8" xfId="3" applyFont="1" applyFill="1" applyBorder="1" applyAlignment="1">
      <alignment horizontal="left" vertical="top" wrapText="1"/>
    </xf>
    <xf numFmtId="0" fontId="22" fillId="0" borderId="9" xfId="3" applyFont="1" applyFill="1" applyBorder="1" applyAlignment="1">
      <alignment horizontal="left" vertical="top" wrapText="1"/>
    </xf>
    <xf numFmtId="0" fontId="22" fillId="0" borderId="13" xfId="3" applyFont="1" applyFill="1" applyBorder="1" applyAlignment="1">
      <alignment horizontal="left" vertical="top" wrapText="1"/>
    </xf>
    <xf numFmtId="0" fontId="17" fillId="13" borderId="4" xfId="6" applyFont="1" applyFill="1" applyBorder="1" applyAlignment="1">
      <alignment horizontal="left" vertical="top"/>
    </xf>
    <xf numFmtId="0" fontId="17" fillId="13" borderId="5" xfId="6" applyFont="1" applyFill="1" applyBorder="1" applyAlignment="1">
      <alignment horizontal="left" vertical="top"/>
    </xf>
    <xf numFmtId="0" fontId="17" fillId="13" borderId="6" xfId="6" applyFont="1" applyFill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5" fillId="10" borderId="7" xfId="6" applyFont="1" applyFill="1" applyBorder="1" applyAlignment="1">
      <alignment horizontal="left" vertical="top" readingOrder="1"/>
    </xf>
    <xf numFmtId="0" fontId="10" fillId="0" borderId="13" xfId="0" applyFont="1" applyBorder="1" applyAlignment="1">
      <alignment horizontal="left" vertical="top"/>
    </xf>
    <xf numFmtId="0" fontId="5" fillId="10" borderId="4" xfId="2" applyFont="1" applyFill="1" applyBorder="1" applyAlignment="1">
      <alignment horizontal="left" vertical="top" wrapText="1" readingOrder="1"/>
    </xf>
    <xf numFmtId="0" fontId="5" fillId="10" borderId="5" xfId="2" applyFont="1" applyFill="1" applyBorder="1" applyAlignment="1">
      <alignment horizontal="left" vertical="top" wrapText="1" readingOrder="1"/>
    </xf>
    <xf numFmtId="0" fontId="5" fillId="10" borderId="6" xfId="2" applyFont="1" applyFill="1" applyBorder="1" applyAlignment="1">
      <alignment horizontal="left" vertical="top" wrapText="1" readingOrder="1"/>
    </xf>
    <xf numFmtId="0" fontId="49" fillId="0" borderId="8" xfId="5" applyFont="1" applyBorder="1" applyAlignment="1">
      <alignment horizontal="left" vertical="top" wrapText="1"/>
    </xf>
    <xf numFmtId="0" fontId="49" fillId="0" borderId="9" xfId="5" applyFont="1" applyBorder="1" applyAlignment="1">
      <alignment horizontal="left" vertical="top" wrapText="1"/>
    </xf>
    <xf numFmtId="0" fontId="40" fillId="13" borderId="4" xfId="6" applyFont="1" applyFill="1" applyBorder="1" applyAlignment="1">
      <alignment horizontal="center" vertical="center"/>
    </xf>
    <xf numFmtId="0" fontId="40" fillId="13" borderId="5" xfId="6" applyFont="1" applyFill="1" applyBorder="1" applyAlignment="1">
      <alignment horizontal="center" vertical="center"/>
    </xf>
    <xf numFmtId="0" fontId="40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5" fillId="13" borderId="6" xfId="6" applyFont="1" applyFill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1" xr:uid="{00000000-0005-0000-0000-000003000000}"/>
    <cellStyle name="Heading 1" xfId="2" builtinId="16"/>
    <cellStyle name="Heading 2" xfId="3" builtinId="17"/>
    <cellStyle name="Hyperlink" xfId="5" builtinId="8"/>
    <cellStyle name="Hyperlink 2" xfId="13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2" builtin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12700</xdr:colOff>
      <xdr:row>21</xdr:row>
      <xdr:rowOff>203200</xdr:rowOff>
    </xdr:from>
    <xdr:to>
      <xdr:col>5</xdr:col>
      <xdr:colOff>1050925</xdr:colOff>
      <xdr:row>39</xdr:row>
      <xdr:rowOff>142875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 bwMode="auto">
        <a:xfrm>
          <a:off x="7150100" y="13919200"/>
          <a:ext cx="1038225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127000</xdr:colOff>
      <xdr:row>21</xdr:row>
      <xdr:rowOff>127000</xdr:rowOff>
    </xdr:from>
    <xdr:to>
      <xdr:col>3</xdr:col>
      <xdr:colOff>1165225</xdr:colOff>
      <xdr:row>39</xdr:row>
      <xdr:rowOff>66675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/>
        </xdr:cNvSpPr>
      </xdr:nvSpPr>
      <xdr:spPr bwMode="auto">
        <a:xfrm>
          <a:off x="2273300" y="13843000"/>
          <a:ext cx="3349625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rattanaxay@gmail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r.carabain@hi.org" TargetMode="External"/><Relationship Id="rId13" Type="http://schemas.openxmlformats.org/officeDocument/2006/relationships/hyperlink" Target="mailto:xcf0@cdc.gov" TargetMode="External"/><Relationship Id="rId18" Type="http://schemas.openxmlformats.org/officeDocument/2006/relationships/hyperlink" Target="mailto:ums@who.int" TargetMode="External"/><Relationship Id="rId3" Type="http://schemas.openxmlformats.org/officeDocument/2006/relationships/hyperlink" Target="mailto:lopezr@who.int" TargetMode="External"/><Relationship Id="rId21" Type="http://schemas.openxmlformats.org/officeDocument/2006/relationships/printerSettings" Target="../printerSettings/printerSettings8.bin"/><Relationship Id="rId7" Type="http://schemas.openxmlformats.org/officeDocument/2006/relationships/hyperlink" Target="mailto:elin.bos@theglobalfund.org" TargetMode="External"/><Relationship Id="rId12" Type="http://schemas.openxmlformats.org/officeDocument/2006/relationships/hyperlink" Target="mailto:bkomphasouk@usaid.gov" TargetMode="External"/><Relationship Id="rId17" Type="http://schemas.openxmlformats.org/officeDocument/2006/relationships/hyperlink" Target="mailto:nathippavanh.s@gmail.com" TargetMode="External"/><Relationship Id="rId2" Type="http://schemas.openxmlformats.org/officeDocument/2006/relationships/hyperlink" Target="mailto:dembechm@who.int" TargetMode="External"/><Relationship Id="rId16" Type="http://schemas.openxmlformats.org/officeDocument/2006/relationships/hyperlink" Target="mailto:asoukhaseum@worldbank.org" TargetMode="External"/><Relationship Id="rId20" Type="http://schemas.openxmlformats.org/officeDocument/2006/relationships/hyperlink" Target="mailto:arjen@tropmedres.ac" TargetMode="External"/><Relationship Id="rId1" Type="http://schemas.openxmlformats.org/officeDocument/2006/relationships/hyperlink" Target="mailto:pxayyavong@adb.org" TargetMode="External"/><Relationship Id="rId6" Type="http://schemas.openxmlformats.org/officeDocument/2006/relationships/hyperlink" Target="mailto:deepanjali.sapkota@theglobalfund.org" TargetMode="External"/><Relationship Id="rId11" Type="http://schemas.openxmlformats.org/officeDocument/2006/relationships/hyperlink" Target="mailto:astern@usaid.gov" TargetMode="External"/><Relationship Id="rId5" Type="http://schemas.openxmlformats.org/officeDocument/2006/relationships/hyperlink" Target="mailto:tekv@who.int" TargetMode="External"/><Relationship Id="rId15" Type="http://schemas.openxmlformats.org/officeDocument/2006/relationships/hyperlink" Target="mailto:MiriamInez.Leal@theglobalfund.org" TargetMode="External"/><Relationship Id="rId10" Type="http://schemas.openxmlformats.org/officeDocument/2006/relationships/hyperlink" Target="mailto:tvixaysouk@usaid.gov" TargetMode="External"/><Relationship Id="rId19" Type="http://schemas.openxmlformats.org/officeDocument/2006/relationships/hyperlink" Target="mailto:jaroslava.senmiskufova@theglobalfund.org" TargetMode="External"/><Relationship Id="rId4" Type="http://schemas.openxmlformats.org/officeDocument/2006/relationships/hyperlink" Target="mailto:soph@who.int" TargetMode="External"/><Relationship Id="rId9" Type="http://schemas.openxmlformats.org/officeDocument/2006/relationships/hyperlink" Target="mailto:chiaslaos@gmail.com" TargetMode="External"/><Relationship Id="rId14" Type="http://schemas.openxmlformats.org/officeDocument/2006/relationships/hyperlink" Target="mailto:gibbsh@who.int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zoomScale="80" zoomScaleNormal="80" workbookViewId="0">
      <selection activeCell="J3" sqref="J3:J15"/>
    </sheetView>
  </sheetViews>
  <sheetFormatPr defaultColWidth="5.6640625" defaultRowHeight="13.8"/>
  <cols>
    <col min="1" max="1" width="3.6640625" style="3" customWidth="1"/>
    <col min="2" max="2" width="28.109375" style="3" customWidth="1"/>
    <col min="3" max="3" width="44.88671875" style="3" customWidth="1"/>
    <col min="4" max="4" width="25.5546875" style="3" customWidth="1"/>
    <col min="5" max="5" width="11.88671875" style="3" customWidth="1"/>
    <col min="6" max="6" width="11.44140625" style="3" customWidth="1"/>
    <col min="7" max="7" width="10.6640625" style="3" customWidth="1"/>
    <col min="8" max="8" width="41.33203125" style="3" customWidth="1"/>
    <col min="9" max="9" width="39.88671875" style="3" customWidth="1"/>
    <col min="10" max="10" width="36.44140625" style="3" bestFit="1" customWidth="1"/>
    <col min="11" max="11" width="5.6640625" style="3"/>
    <col min="12" max="12" width="1.44140625" style="3" bestFit="1" customWidth="1"/>
    <col min="13" max="14" width="5.6640625" style="3"/>
    <col min="15" max="15" width="1" style="3" bestFit="1" customWidth="1"/>
    <col min="16" max="16384" width="5.6640625" style="3"/>
  </cols>
  <sheetData>
    <row r="1" spans="1:16" s="41" customFormat="1" ht="26.25" customHeight="1">
      <c r="A1" s="227" t="s">
        <v>127</v>
      </c>
      <c r="B1" s="227"/>
      <c r="C1" s="227"/>
      <c r="D1" s="227"/>
      <c r="E1" s="227"/>
      <c r="F1" s="227"/>
      <c r="G1" s="227"/>
      <c r="H1" s="227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88" customFormat="1" ht="27.6">
      <c r="A2" s="111" t="s">
        <v>0</v>
      </c>
      <c r="B2" s="111" t="s">
        <v>1</v>
      </c>
      <c r="C2" s="111" t="s">
        <v>2</v>
      </c>
      <c r="D2" s="111" t="s">
        <v>3</v>
      </c>
      <c r="E2" s="111" t="s">
        <v>4</v>
      </c>
      <c r="F2" s="111" t="s">
        <v>249</v>
      </c>
      <c r="G2" s="111" t="s">
        <v>250</v>
      </c>
      <c r="H2" s="111" t="s">
        <v>5</v>
      </c>
      <c r="I2" s="234"/>
      <c r="J2" s="234"/>
      <c r="K2" s="1"/>
      <c r="L2" s="1"/>
      <c r="M2" s="1"/>
      <c r="N2" s="1"/>
      <c r="O2" s="1"/>
      <c r="P2" s="1"/>
    </row>
    <row r="3" spans="1:16" s="41" customFormat="1" ht="18.75" customHeight="1">
      <c r="A3" s="228" t="s">
        <v>8</v>
      </c>
      <c r="B3" s="228"/>
      <c r="C3" s="228"/>
      <c r="D3" s="228"/>
      <c r="E3" s="228"/>
      <c r="F3" s="228"/>
      <c r="G3" s="228"/>
      <c r="H3" s="228"/>
      <c r="I3" s="10" t="s">
        <v>659</v>
      </c>
      <c r="J3" s="10" t="s">
        <v>611</v>
      </c>
    </row>
    <row r="4" spans="1:16" ht="48.75" customHeight="1">
      <c r="A4" s="222">
        <v>1</v>
      </c>
      <c r="B4" s="150"/>
      <c r="C4" s="36"/>
      <c r="D4" s="36" t="s">
        <v>9</v>
      </c>
      <c r="E4" s="36" t="s">
        <v>10</v>
      </c>
      <c r="F4" s="36"/>
      <c r="G4" s="36"/>
      <c r="H4" s="2" t="s">
        <v>406</v>
      </c>
      <c r="I4" s="220"/>
      <c r="J4" s="220"/>
      <c r="L4" s="4"/>
      <c r="M4" s="4"/>
      <c r="N4" s="4"/>
      <c r="O4" s="4"/>
      <c r="P4" s="4"/>
    </row>
    <row r="5" spans="1:16" ht="63" customHeight="1">
      <c r="A5" s="223"/>
      <c r="B5" s="56" t="s">
        <v>635</v>
      </c>
      <c r="C5" s="56" t="s">
        <v>174</v>
      </c>
      <c r="D5" s="56" t="s">
        <v>9</v>
      </c>
      <c r="E5" s="56" t="s">
        <v>12</v>
      </c>
      <c r="F5" s="125">
        <v>45516</v>
      </c>
      <c r="G5" s="56"/>
      <c r="H5" s="56" t="s">
        <v>637</v>
      </c>
      <c r="I5" s="220"/>
      <c r="J5" s="220"/>
      <c r="K5" s="4"/>
      <c r="L5" s="4"/>
      <c r="M5" s="4"/>
      <c r="N5" s="4"/>
      <c r="O5" s="4" t="s">
        <v>13</v>
      </c>
      <c r="P5" s="4"/>
    </row>
    <row r="6" spans="1:16" ht="55.2">
      <c r="A6" s="224">
        <v>2</v>
      </c>
      <c r="B6" s="40" t="s">
        <v>14</v>
      </c>
      <c r="C6" s="40" t="s">
        <v>163</v>
      </c>
      <c r="D6" s="40" t="s">
        <v>145</v>
      </c>
      <c r="E6" s="40" t="s">
        <v>10</v>
      </c>
      <c r="F6" s="124">
        <v>42675</v>
      </c>
      <c r="G6" s="40"/>
      <c r="H6" s="40" t="s">
        <v>158</v>
      </c>
      <c r="I6" s="220"/>
      <c r="J6" s="220"/>
    </row>
    <row r="7" spans="1:16" ht="68.25" customHeight="1">
      <c r="A7" s="224"/>
      <c r="B7" s="212" t="s">
        <v>574</v>
      </c>
      <c r="C7" s="56" t="s">
        <v>567</v>
      </c>
      <c r="D7" s="56" t="s">
        <v>145</v>
      </c>
      <c r="E7" s="56" t="s">
        <v>12</v>
      </c>
      <c r="F7" s="125">
        <v>45070</v>
      </c>
      <c r="G7" s="56"/>
      <c r="H7" s="212" t="s">
        <v>582</v>
      </c>
      <c r="I7" s="220"/>
      <c r="J7" s="220"/>
    </row>
    <row r="8" spans="1:16" ht="41.4">
      <c r="A8" s="224">
        <v>3</v>
      </c>
      <c r="B8" s="5" t="s">
        <v>609</v>
      </c>
      <c r="C8" s="5" t="s">
        <v>607</v>
      </c>
      <c r="D8" s="5" t="s">
        <v>15</v>
      </c>
      <c r="E8" s="5" t="s">
        <v>10</v>
      </c>
      <c r="F8" s="124">
        <v>45348</v>
      </c>
      <c r="G8" s="5"/>
      <c r="H8" s="5" t="s">
        <v>613</v>
      </c>
      <c r="I8" s="220"/>
      <c r="J8" s="220"/>
      <c r="K8" s="4"/>
      <c r="L8" s="4"/>
      <c r="M8" s="4"/>
      <c r="N8" s="4"/>
      <c r="O8" s="4"/>
      <c r="P8" s="6"/>
    </row>
    <row r="9" spans="1:16" ht="55.2">
      <c r="A9" s="224"/>
      <c r="B9" s="56" t="s">
        <v>610</v>
      </c>
      <c r="C9" s="56" t="s">
        <v>608</v>
      </c>
      <c r="D9" s="56" t="s">
        <v>15</v>
      </c>
      <c r="E9" s="56" t="s">
        <v>12</v>
      </c>
      <c r="F9" s="125">
        <v>45349</v>
      </c>
      <c r="G9" s="56"/>
      <c r="H9" s="56" t="s">
        <v>614</v>
      </c>
      <c r="I9" s="220"/>
      <c r="J9" s="220"/>
      <c r="K9" s="4"/>
      <c r="L9" s="4"/>
      <c r="M9" s="4"/>
      <c r="N9" s="4"/>
      <c r="O9" s="4"/>
      <c r="P9" s="6" t="s">
        <v>13</v>
      </c>
    </row>
    <row r="10" spans="1:16" ht="55.2">
      <c r="A10" s="224">
        <v>4</v>
      </c>
      <c r="B10" s="40" t="s">
        <v>265</v>
      </c>
      <c r="C10" s="40" t="s">
        <v>246</v>
      </c>
      <c r="D10" s="40" t="s">
        <v>238</v>
      </c>
      <c r="E10" s="40" t="s">
        <v>10</v>
      </c>
      <c r="F10" s="124">
        <v>43742</v>
      </c>
      <c r="G10" s="40"/>
      <c r="H10" s="40" t="s">
        <v>242</v>
      </c>
      <c r="I10" s="220"/>
      <c r="J10" s="220"/>
    </row>
    <row r="11" spans="1:16" ht="62.25" customHeight="1">
      <c r="A11" s="224"/>
      <c r="B11" s="56" t="s">
        <v>264</v>
      </c>
      <c r="C11" s="56" t="s">
        <v>248</v>
      </c>
      <c r="D11" s="56" t="s">
        <v>238</v>
      </c>
      <c r="E11" s="56" t="s">
        <v>12</v>
      </c>
      <c r="F11" s="125">
        <v>43742</v>
      </c>
      <c r="G11" s="56"/>
      <c r="H11" s="56" t="s">
        <v>247</v>
      </c>
      <c r="I11" s="220"/>
      <c r="J11" s="220"/>
    </row>
    <row r="12" spans="1:16" ht="55.2">
      <c r="A12" s="225">
        <v>5</v>
      </c>
      <c r="B12" s="40" t="s">
        <v>339</v>
      </c>
      <c r="C12" s="40" t="s">
        <v>164</v>
      </c>
      <c r="D12" s="7" t="s">
        <v>217</v>
      </c>
      <c r="E12" s="40" t="s">
        <v>10</v>
      </c>
      <c r="F12" s="124">
        <v>44376</v>
      </c>
      <c r="G12" s="40"/>
      <c r="H12" s="211" t="s">
        <v>341</v>
      </c>
      <c r="I12" s="220"/>
      <c r="J12" s="220"/>
      <c r="L12" s="3" t="s">
        <v>13</v>
      </c>
    </row>
    <row r="13" spans="1:16" ht="55.2">
      <c r="A13" s="226"/>
      <c r="B13" s="56" t="s">
        <v>338</v>
      </c>
      <c r="C13" s="56" t="s">
        <v>379</v>
      </c>
      <c r="D13" s="56" t="s">
        <v>13</v>
      </c>
      <c r="E13" s="56" t="s">
        <v>12</v>
      </c>
      <c r="F13" s="125">
        <v>44372</v>
      </c>
      <c r="G13" s="56"/>
      <c r="H13" s="56" t="s">
        <v>340</v>
      </c>
      <c r="I13" s="220"/>
      <c r="J13" s="220"/>
    </row>
    <row r="14" spans="1:16" ht="55.2">
      <c r="A14" s="224">
        <v>6</v>
      </c>
      <c r="B14" s="40" t="s">
        <v>501</v>
      </c>
      <c r="C14" s="40" t="s">
        <v>143</v>
      </c>
      <c r="D14" s="40" t="s">
        <v>16</v>
      </c>
      <c r="E14" s="40" t="s">
        <v>10</v>
      </c>
      <c r="F14" s="124">
        <v>44749</v>
      </c>
      <c r="G14" s="40"/>
      <c r="H14" s="40" t="s">
        <v>502</v>
      </c>
      <c r="I14" s="220"/>
      <c r="J14" s="220"/>
    </row>
    <row r="15" spans="1:16" ht="55.2">
      <c r="A15" s="224"/>
      <c r="B15" s="56" t="s">
        <v>209</v>
      </c>
      <c r="C15" s="56" t="s">
        <v>604</v>
      </c>
      <c r="D15" s="56" t="s">
        <v>16</v>
      </c>
      <c r="E15" s="56" t="s">
        <v>12</v>
      </c>
      <c r="F15" s="125">
        <v>43304</v>
      </c>
      <c r="G15" s="56"/>
      <c r="H15" s="56" t="s">
        <v>211</v>
      </c>
      <c r="I15" s="221"/>
      <c r="J15" s="221"/>
    </row>
    <row r="16" spans="1:16" ht="55.2">
      <c r="A16" s="224">
        <v>7</v>
      </c>
      <c r="B16" s="40" t="s">
        <v>189</v>
      </c>
      <c r="C16" s="104" t="s">
        <v>572</v>
      </c>
      <c r="D16" s="40" t="s">
        <v>17</v>
      </c>
      <c r="E16" s="40" t="s">
        <v>10</v>
      </c>
      <c r="F16" s="124">
        <v>45099</v>
      </c>
      <c r="G16" s="40"/>
      <c r="H16" s="40" t="s">
        <v>159</v>
      </c>
      <c r="I16" s="12"/>
      <c r="J16" s="13"/>
    </row>
    <row r="17" spans="1:11" ht="55.2">
      <c r="A17" s="224"/>
      <c r="B17" s="56" t="s">
        <v>573</v>
      </c>
      <c r="C17" s="56" t="s">
        <v>643</v>
      </c>
      <c r="D17" s="56" t="s">
        <v>17</v>
      </c>
      <c r="E17" s="56" t="s">
        <v>12</v>
      </c>
      <c r="F17" s="125">
        <v>45099</v>
      </c>
      <c r="G17" s="56"/>
      <c r="H17" s="56" t="s">
        <v>592</v>
      </c>
      <c r="I17" s="11"/>
      <c r="J17" s="9"/>
    </row>
    <row r="18" spans="1:11" ht="55.2">
      <c r="A18" s="224">
        <v>8</v>
      </c>
      <c r="B18" s="7" t="s">
        <v>307</v>
      </c>
      <c r="C18" s="7" t="s">
        <v>300</v>
      </c>
      <c r="D18" s="7" t="s">
        <v>18</v>
      </c>
      <c r="E18" s="7" t="s">
        <v>10</v>
      </c>
      <c r="F18" s="136">
        <v>44027</v>
      </c>
      <c r="G18" s="7"/>
      <c r="H18" s="7" t="s">
        <v>305</v>
      </c>
      <c r="I18" s="11"/>
      <c r="J18" s="9"/>
    </row>
    <row r="19" spans="1:11" ht="55.2">
      <c r="A19" s="222"/>
      <c r="B19" s="56" t="s">
        <v>19</v>
      </c>
      <c r="C19" s="56" t="s">
        <v>266</v>
      </c>
      <c r="D19" s="56" t="s">
        <v>18</v>
      </c>
      <c r="E19" s="56" t="s">
        <v>12</v>
      </c>
      <c r="F19" s="125">
        <v>42640</v>
      </c>
      <c r="G19" s="56"/>
      <c r="H19" s="56" t="s">
        <v>160</v>
      </c>
      <c r="I19" s="11"/>
      <c r="J19" s="9"/>
    </row>
    <row r="20" spans="1:11" s="41" customFormat="1" ht="22.5" customHeight="1">
      <c r="A20" s="228" t="s">
        <v>20</v>
      </c>
      <c r="B20" s="228"/>
      <c r="C20" s="228"/>
      <c r="D20" s="228"/>
      <c r="E20" s="228"/>
      <c r="F20" s="228"/>
      <c r="G20" s="228"/>
      <c r="H20" s="228"/>
      <c r="I20" s="8"/>
      <c r="J20" s="9"/>
    </row>
    <row r="21" spans="1:11" ht="55.2">
      <c r="A21" s="222">
        <v>9</v>
      </c>
      <c r="B21" s="7" t="s">
        <v>474</v>
      </c>
      <c r="C21" s="40" t="s">
        <v>21</v>
      </c>
      <c r="D21" s="40" t="s">
        <v>22</v>
      </c>
      <c r="E21" s="40" t="s">
        <v>73</v>
      </c>
      <c r="F21" s="124">
        <v>44697</v>
      </c>
      <c r="G21" s="40"/>
      <c r="H21" s="40" t="s">
        <v>462</v>
      </c>
      <c r="I21" s="11"/>
      <c r="J21" s="9"/>
    </row>
    <row r="22" spans="1:11" ht="64.5" customHeight="1">
      <c r="A22" s="223"/>
      <c r="B22" s="56" t="s">
        <v>503</v>
      </c>
      <c r="C22" s="56" t="s">
        <v>504</v>
      </c>
      <c r="D22" s="56" t="s">
        <v>505</v>
      </c>
      <c r="E22" s="56" t="s">
        <v>12</v>
      </c>
      <c r="F22" s="125">
        <v>44825</v>
      </c>
      <c r="G22" s="56"/>
      <c r="H22" s="56" t="s">
        <v>506</v>
      </c>
      <c r="I22" s="11"/>
      <c r="J22" s="9"/>
    </row>
    <row r="23" spans="1:11" ht="41.4">
      <c r="A23" s="232">
        <v>10</v>
      </c>
      <c r="B23" s="40" t="s">
        <v>583</v>
      </c>
      <c r="C23" s="8" t="s">
        <v>591</v>
      </c>
      <c r="D23" s="40" t="s">
        <v>23</v>
      </c>
      <c r="E23" s="40" t="s">
        <v>10</v>
      </c>
      <c r="F23" s="124">
        <v>45170</v>
      </c>
      <c r="G23" s="40"/>
      <c r="H23" s="7" t="s">
        <v>584</v>
      </c>
      <c r="I23" s="11"/>
      <c r="J23" s="9"/>
    </row>
    <row r="24" spans="1:11" ht="41.4">
      <c r="A24" s="233"/>
      <c r="B24" s="56" t="s">
        <v>585</v>
      </c>
      <c r="C24" s="56" t="s">
        <v>539</v>
      </c>
      <c r="D24" s="56" t="s">
        <v>23</v>
      </c>
      <c r="E24" s="56" t="s">
        <v>12</v>
      </c>
      <c r="F24" s="125">
        <v>45037</v>
      </c>
      <c r="G24" s="56"/>
      <c r="H24" s="56" t="s">
        <v>540</v>
      </c>
      <c r="I24" s="11"/>
      <c r="J24" s="9"/>
    </row>
    <row r="25" spans="1:11" ht="55.2">
      <c r="A25" s="224">
        <v>11</v>
      </c>
      <c r="B25" s="2" t="s">
        <v>606</v>
      </c>
      <c r="C25" s="40"/>
      <c r="D25" s="40" t="s">
        <v>285</v>
      </c>
      <c r="E25" s="40" t="s">
        <v>10</v>
      </c>
      <c r="F25" s="124">
        <v>44361</v>
      </c>
      <c r="G25" s="40"/>
      <c r="H25" s="40" t="s">
        <v>615</v>
      </c>
      <c r="I25" s="11"/>
      <c r="J25" s="9"/>
    </row>
    <row r="26" spans="1:11" ht="55.2">
      <c r="A26" s="224"/>
      <c r="B26" s="56" t="s">
        <v>579</v>
      </c>
      <c r="C26" s="56" t="s">
        <v>580</v>
      </c>
      <c r="D26" s="56" t="s">
        <v>285</v>
      </c>
      <c r="E26" s="56" t="s">
        <v>12</v>
      </c>
      <c r="F26" s="125">
        <v>45155</v>
      </c>
      <c r="G26" s="56"/>
      <c r="H26" s="56" t="s">
        <v>581</v>
      </c>
      <c r="I26" s="11"/>
      <c r="J26" s="9"/>
    </row>
    <row r="27" spans="1:11" ht="98.4" customHeight="1">
      <c r="A27" s="224">
        <v>12</v>
      </c>
      <c r="B27" s="40" t="s">
        <v>656</v>
      </c>
      <c r="C27" s="40" t="s">
        <v>314</v>
      </c>
      <c r="D27" s="40" t="s">
        <v>315</v>
      </c>
      <c r="E27" s="40" t="s">
        <v>10</v>
      </c>
      <c r="F27" s="124" t="s">
        <v>657</v>
      </c>
      <c r="G27" s="40"/>
      <c r="H27" s="40" t="s">
        <v>658</v>
      </c>
      <c r="I27" s="11"/>
      <c r="J27" s="9"/>
    </row>
    <row r="28" spans="1:11" ht="66" customHeight="1">
      <c r="A28" s="224"/>
      <c r="B28" s="56" t="s">
        <v>231</v>
      </c>
      <c r="C28" s="56" t="s">
        <v>232</v>
      </c>
      <c r="D28" s="56" t="s">
        <v>233</v>
      </c>
      <c r="E28" s="56" t="s">
        <v>12</v>
      </c>
      <c r="F28" s="125">
        <v>43718</v>
      </c>
      <c r="G28" s="56"/>
      <c r="H28" s="56" t="s">
        <v>234</v>
      </c>
      <c r="I28" s="11"/>
      <c r="J28" s="9"/>
    </row>
    <row r="29" spans="1:11" ht="51" customHeight="1">
      <c r="A29" s="224">
        <v>13</v>
      </c>
      <c r="B29" s="40" t="s">
        <v>627</v>
      </c>
      <c r="C29" s="40" t="s">
        <v>628</v>
      </c>
      <c r="D29" s="40" t="s">
        <v>625</v>
      </c>
      <c r="E29" s="40" t="s">
        <v>10</v>
      </c>
      <c r="F29" s="124">
        <v>45470</v>
      </c>
      <c r="G29" s="40"/>
      <c r="H29" s="40" t="s">
        <v>626</v>
      </c>
      <c r="I29" s="11"/>
      <c r="J29" s="9"/>
    </row>
    <row r="30" spans="1:11" ht="52.5" customHeight="1">
      <c r="A30" s="222"/>
      <c r="B30" s="56" t="s">
        <v>594</v>
      </c>
      <c r="C30" s="56" t="s">
        <v>595</v>
      </c>
      <c r="D30" s="56" t="s">
        <v>41</v>
      </c>
      <c r="E30" s="56" t="s">
        <v>12</v>
      </c>
      <c r="F30" s="125">
        <v>45196</v>
      </c>
      <c r="G30" s="56"/>
      <c r="H30" s="56" t="s">
        <v>596</v>
      </c>
      <c r="I30" s="11"/>
      <c r="J30" s="9"/>
      <c r="K30" s="4"/>
    </row>
    <row r="31" spans="1:11" s="41" customFormat="1" ht="23.25" customHeight="1">
      <c r="A31" s="229" t="s">
        <v>166</v>
      </c>
      <c r="B31" s="230"/>
      <c r="C31" s="230"/>
      <c r="D31" s="230"/>
      <c r="E31" s="230"/>
      <c r="F31" s="230"/>
      <c r="G31" s="230"/>
      <c r="H31" s="231"/>
      <c r="I31" s="8"/>
      <c r="J31" s="9"/>
    </row>
    <row r="32" spans="1:11" s="88" customFormat="1" ht="21" customHeight="1">
      <c r="A32" s="229" t="s">
        <v>24</v>
      </c>
      <c r="B32" s="230"/>
      <c r="C32" s="230"/>
      <c r="D32" s="230"/>
      <c r="E32" s="230"/>
      <c r="F32" s="230"/>
      <c r="G32" s="230"/>
      <c r="H32" s="231"/>
      <c r="I32" s="11"/>
      <c r="J32" s="10"/>
    </row>
    <row r="33" spans="1:11" ht="64.5" customHeight="1">
      <c r="A33" s="222">
        <v>14</v>
      </c>
      <c r="B33" s="40" t="s">
        <v>508</v>
      </c>
      <c r="C33" s="40" t="s">
        <v>326</v>
      </c>
      <c r="D33" s="40" t="s">
        <v>25</v>
      </c>
      <c r="E33" s="40" t="s">
        <v>72</v>
      </c>
      <c r="F33" s="124">
        <v>42675</v>
      </c>
      <c r="G33" s="40"/>
      <c r="H33" s="40" t="s">
        <v>453</v>
      </c>
      <c r="I33" s="11"/>
      <c r="J33" s="9"/>
    </row>
    <row r="34" spans="1:11" ht="46.5" customHeight="1">
      <c r="A34" s="222"/>
      <c r="B34" s="170" t="s">
        <v>354</v>
      </c>
      <c r="C34" s="171" t="s">
        <v>220</v>
      </c>
      <c r="D34" s="171" t="s">
        <v>355</v>
      </c>
      <c r="E34" s="56" t="s">
        <v>12</v>
      </c>
      <c r="F34" s="145">
        <v>44245</v>
      </c>
      <c r="G34" s="56"/>
      <c r="H34" s="56" t="s">
        <v>359</v>
      </c>
      <c r="I34" s="11"/>
      <c r="J34" s="9"/>
    </row>
    <row r="35" spans="1:11" s="88" customFormat="1" ht="21" customHeight="1">
      <c r="A35" s="229" t="s">
        <v>27</v>
      </c>
      <c r="B35" s="230"/>
      <c r="C35" s="230"/>
      <c r="D35" s="230"/>
      <c r="E35" s="230"/>
      <c r="F35" s="230"/>
      <c r="G35" s="230"/>
      <c r="H35" s="231"/>
      <c r="I35" s="11"/>
      <c r="J35" s="10"/>
    </row>
    <row r="36" spans="1:11" ht="47.25" customHeight="1">
      <c r="A36" s="222">
        <v>15</v>
      </c>
      <c r="B36" s="40" t="s">
        <v>28</v>
      </c>
      <c r="C36" s="40" t="s">
        <v>172</v>
      </c>
      <c r="D36" s="40" t="s">
        <v>29</v>
      </c>
      <c r="E36" s="40" t="s">
        <v>10</v>
      </c>
      <c r="F36" s="124">
        <v>42675</v>
      </c>
      <c r="G36" s="40"/>
      <c r="H36" s="40" t="s">
        <v>239</v>
      </c>
      <c r="I36" s="11"/>
      <c r="J36" s="9"/>
    </row>
    <row r="37" spans="1:11" ht="54" customHeight="1">
      <c r="A37" s="222"/>
      <c r="B37" s="56" t="s">
        <v>30</v>
      </c>
      <c r="C37" s="56" t="s">
        <v>181</v>
      </c>
      <c r="D37" s="56" t="s">
        <v>29</v>
      </c>
      <c r="E37" s="56" t="s">
        <v>12</v>
      </c>
      <c r="F37" s="125">
        <v>42675</v>
      </c>
      <c r="G37" s="56"/>
      <c r="H37" s="56" t="s">
        <v>240</v>
      </c>
      <c r="I37" s="11"/>
      <c r="J37" s="9"/>
    </row>
    <row r="38" spans="1:11" s="88" customFormat="1" ht="21" customHeight="1">
      <c r="A38" s="229" t="s">
        <v>31</v>
      </c>
      <c r="B38" s="230"/>
      <c r="C38" s="230"/>
      <c r="D38" s="230"/>
      <c r="E38" s="230"/>
      <c r="F38" s="230"/>
      <c r="G38" s="230"/>
      <c r="H38" s="231"/>
      <c r="I38" s="11"/>
      <c r="J38" s="10"/>
      <c r="K38" s="89"/>
    </row>
    <row r="39" spans="1:11" s="8" customFormat="1" ht="41.4">
      <c r="A39" s="225">
        <v>16</v>
      </c>
      <c r="B39" s="42" t="s">
        <v>32</v>
      </c>
      <c r="C39" s="20" t="s">
        <v>212</v>
      </c>
      <c r="D39" s="28" t="s">
        <v>26</v>
      </c>
      <c r="E39" s="40" t="s">
        <v>10</v>
      </c>
      <c r="F39" s="124">
        <v>42675</v>
      </c>
      <c r="G39" s="40"/>
      <c r="H39" s="43" t="s">
        <v>454</v>
      </c>
      <c r="I39" s="86"/>
      <c r="J39" s="41"/>
      <c r="K39" s="41"/>
    </row>
    <row r="40" spans="1:11" s="8" customFormat="1" ht="55.5" customHeight="1">
      <c r="A40" s="226"/>
      <c r="B40" s="172" t="s">
        <v>356</v>
      </c>
      <c r="C40" s="173" t="s">
        <v>357</v>
      </c>
      <c r="D40" s="173" t="s">
        <v>358</v>
      </c>
      <c r="E40" s="56" t="s">
        <v>12</v>
      </c>
      <c r="F40" s="145">
        <v>44260</v>
      </c>
      <c r="G40" s="56"/>
      <c r="H40" s="56" t="s">
        <v>452</v>
      </c>
      <c r="I40" s="86"/>
      <c r="J40" s="41"/>
      <c r="K40" s="41"/>
    </row>
    <row r="41" spans="1:11" s="8" customFormat="1" ht="42" customHeight="1">
      <c r="A41" s="225">
        <v>17</v>
      </c>
      <c r="B41" s="42" t="s">
        <v>344</v>
      </c>
      <c r="C41" s="20" t="s">
        <v>383</v>
      </c>
      <c r="D41" s="40" t="s">
        <v>389</v>
      </c>
      <c r="E41" s="40" t="s">
        <v>10</v>
      </c>
      <c r="F41" s="126">
        <v>44249</v>
      </c>
      <c r="G41" s="40"/>
      <c r="H41" s="43" t="s">
        <v>360</v>
      </c>
      <c r="I41" s="86"/>
      <c r="J41" s="41"/>
      <c r="K41" s="41"/>
    </row>
    <row r="42" spans="1:11" s="8" customFormat="1" ht="57" customHeight="1">
      <c r="A42" s="226"/>
      <c r="B42" s="174" t="s">
        <v>507</v>
      </c>
      <c r="C42" s="175" t="s">
        <v>347</v>
      </c>
      <c r="D42" s="175" t="s">
        <v>348</v>
      </c>
      <c r="E42" s="56" t="s">
        <v>12</v>
      </c>
      <c r="F42" s="145">
        <v>44453</v>
      </c>
      <c r="G42" s="56"/>
      <c r="H42" s="56" t="s">
        <v>468</v>
      </c>
      <c r="I42" s="86"/>
      <c r="J42" s="41"/>
      <c r="K42" s="41"/>
    </row>
    <row r="43" spans="1:11" s="8" customFormat="1" ht="41.4">
      <c r="A43" s="225">
        <v>18</v>
      </c>
      <c r="B43" s="42" t="s">
        <v>346</v>
      </c>
      <c r="C43" s="105" t="s">
        <v>347</v>
      </c>
      <c r="D43" s="40" t="s">
        <v>348</v>
      </c>
      <c r="E43" s="40" t="s">
        <v>10</v>
      </c>
      <c r="F43" s="144">
        <v>44249</v>
      </c>
      <c r="G43" s="40"/>
      <c r="H43" s="43" t="s">
        <v>363</v>
      </c>
      <c r="I43" s="86"/>
      <c r="J43" s="41"/>
      <c r="K43" s="41"/>
    </row>
    <row r="44" spans="1:11" s="8" customFormat="1" ht="61.5" customHeight="1">
      <c r="A44" s="226"/>
      <c r="B44" s="172" t="s">
        <v>407</v>
      </c>
      <c r="C44" s="173" t="s">
        <v>347</v>
      </c>
      <c r="D44" s="173" t="s">
        <v>361</v>
      </c>
      <c r="E44" s="56" t="s">
        <v>12</v>
      </c>
      <c r="F44" s="125">
        <v>42675</v>
      </c>
      <c r="G44" s="56"/>
      <c r="H44" s="56" t="s">
        <v>362</v>
      </c>
      <c r="I44" s="86"/>
      <c r="J44" s="41" t="s">
        <v>13</v>
      </c>
      <c r="K44" s="41"/>
    </row>
    <row r="45" spans="1:11" s="8" customFormat="1" ht="36.6" customHeight="1">
      <c r="A45" s="224">
        <v>19</v>
      </c>
      <c r="B45" s="28" t="s">
        <v>345</v>
      </c>
      <c r="C45" s="28" t="s">
        <v>349</v>
      </c>
      <c r="D45" s="42" t="s">
        <v>350</v>
      </c>
      <c r="E45" s="40" t="s">
        <v>10</v>
      </c>
      <c r="F45" s="191">
        <v>44453</v>
      </c>
      <c r="G45" s="40"/>
      <c r="H45" s="43" t="s">
        <v>586</v>
      </c>
      <c r="I45" s="86"/>
      <c r="J45" s="41"/>
      <c r="K45" s="41"/>
    </row>
    <row r="46" spans="1:11" s="8" customFormat="1" ht="60" customHeight="1">
      <c r="A46" s="224"/>
      <c r="B46" s="172" t="s">
        <v>364</v>
      </c>
      <c r="C46" s="173" t="s">
        <v>349</v>
      </c>
      <c r="D46" s="173" t="s">
        <v>350</v>
      </c>
      <c r="E46" s="56" t="s">
        <v>12</v>
      </c>
      <c r="F46" s="145">
        <v>44453</v>
      </c>
      <c r="G46" s="56"/>
      <c r="H46" s="56" t="s">
        <v>365</v>
      </c>
      <c r="I46" s="86"/>
      <c r="J46" s="41"/>
      <c r="K46" s="41"/>
    </row>
    <row r="47" spans="1:11" s="8" customFormat="1" ht="54.75" customHeight="1">
      <c r="A47" s="224">
        <v>20</v>
      </c>
      <c r="B47" s="28" t="s">
        <v>351</v>
      </c>
      <c r="C47" s="42" t="s">
        <v>352</v>
      </c>
      <c r="D47" s="42" t="s">
        <v>353</v>
      </c>
      <c r="E47" s="40" t="s">
        <v>10</v>
      </c>
      <c r="F47" s="126">
        <v>44453</v>
      </c>
      <c r="G47" s="40"/>
      <c r="H47" s="43" t="s">
        <v>366</v>
      </c>
      <c r="I47" s="86"/>
      <c r="J47" s="41"/>
      <c r="K47" s="41"/>
    </row>
    <row r="48" spans="1:11" s="8" customFormat="1" ht="54.75" customHeight="1" thickBot="1">
      <c r="A48" s="224"/>
      <c r="B48" s="176" t="s">
        <v>367</v>
      </c>
      <c r="C48" s="177" t="s">
        <v>460</v>
      </c>
      <c r="D48" s="177" t="s">
        <v>368</v>
      </c>
      <c r="E48" s="56" t="s">
        <v>12</v>
      </c>
      <c r="F48" s="145">
        <v>44452</v>
      </c>
      <c r="G48" s="56"/>
      <c r="H48" s="56" t="s">
        <v>369</v>
      </c>
      <c r="I48" s="86"/>
      <c r="J48" s="41"/>
      <c r="K48" s="41"/>
    </row>
    <row r="49" spans="1:10" ht="21" customHeight="1">
      <c r="A49" s="229" t="s">
        <v>33</v>
      </c>
      <c r="B49" s="230"/>
      <c r="C49" s="230"/>
      <c r="D49" s="230"/>
      <c r="E49" s="230"/>
      <c r="F49" s="230"/>
      <c r="G49" s="230"/>
      <c r="H49" s="231"/>
      <c r="I49" s="11"/>
      <c r="J49" s="9"/>
    </row>
    <row r="50" spans="1:10" ht="55.2">
      <c r="A50" s="222">
        <v>21</v>
      </c>
      <c r="B50" s="148" t="s">
        <v>472</v>
      </c>
      <c r="C50" s="104" t="s">
        <v>21</v>
      </c>
      <c r="D50" s="104" t="s">
        <v>208</v>
      </c>
      <c r="E50" s="104" t="s">
        <v>10</v>
      </c>
      <c r="F50" s="126"/>
      <c r="G50" s="126"/>
      <c r="H50" s="104" t="s">
        <v>257</v>
      </c>
      <c r="I50" s="11"/>
      <c r="J50" s="9"/>
    </row>
    <row r="51" spans="1:10" ht="55.2">
      <c r="A51" s="222"/>
      <c r="B51" s="186" t="s">
        <v>436</v>
      </c>
      <c r="C51" s="187" t="s">
        <v>263</v>
      </c>
      <c r="D51" s="188" t="s">
        <v>262</v>
      </c>
      <c r="E51" s="188" t="s">
        <v>12</v>
      </c>
      <c r="F51" s="189">
        <v>44522</v>
      </c>
      <c r="G51" s="190"/>
      <c r="H51" s="188" t="s">
        <v>437</v>
      </c>
      <c r="I51" s="11"/>
      <c r="J51" s="87"/>
    </row>
    <row r="52" spans="1:10" ht="55.2">
      <c r="A52" s="224">
        <v>22</v>
      </c>
      <c r="B52" s="40" t="s">
        <v>559</v>
      </c>
      <c r="C52" s="210" t="s">
        <v>263</v>
      </c>
      <c r="D52" s="40" t="s">
        <v>560</v>
      </c>
      <c r="E52" s="40" t="s">
        <v>10</v>
      </c>
      <c r="F52" s="124">
        <v>44951</v>
      </c>
      <c r="G52" s="40"/>
      <c r="H52" s="40" t="s">
        <v>561</v>
      </c>
      <c r="I52" s="11"/>
      <c r="J52" s="9"/>
    </row>
    <row r="53" spans="1:10" ht="55.2">
      <c r="A53" s="224"/>
      <c r="B53" s="137" t="s">
        <v>303</v>
      </c>
      <c r="C53" s="56" t="s">
        <v>21</v>
      </c>
      <c r="D53" s="56" t="s">
        <v>306</v>
      </c>
      <c r="E53" s="56" t="s">
        <v>12</v>
      </c>
      <c r="F53" s="125">
        <v>44043</v>
      </c>
      <c r="G53" s="56"/>
      <c r="H53" s="56" t="s">
        <v>304</v>
      </c>
      <c r="I53" s="11"/>
      <c r="J53" s="10"/>
    </row>
    <row r="54" spans="1:10" s="88" customFormat="1" ht="21" customHeight="1">
      <c r="A54" s="229" t="s">
        <v>165</v>
      </c>
      <c r="B54" s="230"/>
      <c r="C54" s="230"/>
      <c r="D54" s="230"/>
      <c r="E54" s="230"/>
      <c r="F54" s="230"/>
      <c r="G54" s="230"/>
      <c r="H54" s="231"/>
      <c r="I54" s="11"/>
      <c r="J54" s="10"/>
    </row>
    <row r="55" spans="1:10" ht="61.5" customHeight="1">
      <c r="A55" s="222">
        <v>23</v>
      </c>
      <c r="B55" s="40" t="s">
        <v>191</v>
      </c>
      <c r="C55" s="40" t="s">
        <v>620</v>
      </c>
      <c r="D55" s="40" t="s">
        <v>259</v>
      </c>
      <c r="E55" s="40" t="s">
        <v>10</v>
      </c>
      <c r="F55" s="124">
        <v>44902</v>
      </c>
      <c r="G55" s="40"/>
      <c r="H55" s="40" t="s">
        <v>598</v>
      </c>
      <c r="I55" s="11"/>
      <c r="J55" s="9"/>
    </row>
    <row r="56" spans="1:10" ht="55.2">
      <c r="A56" s="222"/>
      <c r="B56" s="56" t="s">
        <v>509</v>
      </c>
      <c r="C56" s="56" t="s">
        <v>510</v>
      </c>
      <c r="D56" s="56" t="s">
        <v>259</v>
      </c>
      <c r="E56" s="56" t="s">
        <v>12</v>
      </c>
      <c r="F56" s="125">
        <v>44902</v>
      </c>
      <c r="G56" s="56"/>
      <c r="H56" s="56" t="s">
        <v>511</v>
      </c>
      <c r="I56" s="11"/>
      <c r="J56" s="9"/>
    </row>
    <row r="57" spans="1:10" s="88" customFormat="1" ht="21" customHeight="1">
      <c r="A57" s="229" t="s">
        <v>35</v>
      </c>
      <c r="B57" s="230"/>
      <c r="C57" s="230"/>
      <c r="D57" s="230"/>
      <c r="E57" s="230"/>
      <c r="F57" s="230"/>
      <c r="G57" s="230"/>
      <c r="H57" s="231"/>
      <c r="I57" s="11"/>
      <c r="J57" s="10"/>
    </row>
    <row r="58" spans="1:10" ht="55.2">
      <c r="A58" s="222">
        <v>24</v>
      </c>
      <c r="B58" s="40" t="s">
        <v>36</v>
      </c>
      <c r="C58" s="40" t="s">
        <v>37</v>
      </c>
      <c r="D58" s="40" t="s">
        <v>38</v>
      </c>
      <c r="E58" s="40" t="s">
        <v>10</v>
      </c>
      <c r="F58" s="124">
        <v>42641</v>
      </c>
      <c r="G58" s="40"/>
      <c r="H58" s="40" t="s">
        <v>161</v>
      </c>
      <c r="I58" s="11"/>
      <c r="J58" s="9"/>
    </row>
    <row r="59" spans="1:10" ht="55.2">
      <c r="A59" s="222"/>
      <c r="B59" s="56" t="s">
        <v>39</v>
      </c>
      <c r="C59" s="56" t="s">
        <v>182</v>
      </c>
      <c r="D59" s="56" t="s">
        <v>40</v>
      </c>
      <c r="E59" s="56" t="s">
        <v>12</v>
      </c>
      <c r="F59" s="125">
        <v>42641</v>
      </c>
      <c r="G59" s="56"/>
      <c r="H59" s="56" t="s">
        <v>162</v>
      </c>
      <c r="I59" s="11"/>
      <c r="J59" s="9"/>
    </row>
    <row r="64" spans="1:10">
      <c r="C64" s="3" t="s">
        <v>13</v>
      </c>
    </row>
  </sheetData>
  <mergeCells count="38"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3:I15"/>
    <mergeCell ref="J3:J15"/>
    <mergeCell ref="A4:A5"/>
    <mergeCell ref="A6:A7"/>
    <mergeCell ref="A8:A9"/>
    <mergeCell ref="A10:A11"/>
    <mergeCell ref="A14:A15"/>
  </mergeCells>
  <pageMargins left="0.75" right="0.25" top="0.5" bottom="0.5" header="0" footer="0"/>
  <pageSetup paperSize="9" scale="76" fitToHeight="0" orientation="landscape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workbookViewId="0">
      <selection activeCell="H27" sqref="H27"/>
    </sheetView>
  </sheetViews>
  <sheetFormatPr defaultColWidth="5.6640625" defaultRowHeight="15.6"/>
  <cols>
    <col min="1" max="1" width="6.109375" style="68" customWidth="1"/>
    <col min="2" max="2" width="30.44140625" style="84" bestFit="1" customWidth="1"/>
    <col min="3" max="3" width="37.88671875" style="84" customWidth="1"/>
    <col min="4" max="4" width="22.88671875" style="84" customWidth="1"/>
    <col min="5" max="5" width="13.88671875" style="84" customWidth="1"/>
    <col min="6" max="6" width="13.5546875" style="84" customWidth="1"/>
    <col min="7" max="7" width="12.6640625" style="84" customWidth="1"/>
    <col min="8" max="8" width="43.33203125" style="84" bestFit="1" customWidth="1"/>
    <col min="9" max="9" width="33.88671875" style="68" customWidth="1"/>
    <col min="10" max="10" width="44.88671875" style="68" customWidth="1"/>
    <col min="11" max="11" width="47.6640625" style="68" customWidth="1"/>
    <col min="12" max="16384" width="5.6640625" style="68"/>
  </cols>
  <sheetData>
    <row r="1" spans="1:10" s="69" customFormat="1" ht="37.5" customHeight="1">
      <c r="A1" s="245" t="s">
        <v>126</v>
      </c>
      <c r="B1" s="246"/>
      <c r="C1" s="246"/>
      <c r="D1" s="246"/>
      <c r="E1" s="246"/>
      <c r="F1" s="246"/>
      <c r="G1" s="246"/>
      <c r="H1" s="247"/>
      <c r="I1" s="248" t="s">
        <v>77</v>
      </c>
      <c r="J1" s="248" t="s">
        <v>78</v>
      </c>
    </row>
    <row r="2" spans="1:10" s="79" customFormat="1" ht="42.75" customHeight="1">
      <c r="A2" s="85" t="s">
        <v>57</v>
      </c>
      <c r="B2" s="85" t="s">
        <v>58</v>
      </c>
      <c r="C2" s="85" t="s">
        <v>59</v>
      </c>
      <c r="D2" s="85" t="s">
        <v>60</v>
      </c>
      <c r="E2" s="85" t="s">
        <v>62</v>
      </c>
      <c r="F2" s="127" t="s">
        <v>251</v>
      </c>
      <c r="G2" s="85" t="s">
        <v>252</v>
      </c>
      <c r="H2" s="85" t="s">
        <v>61</v>
      </c>
      <c r="I2" s="249"/>
      <c r="J2" s="249"/>
    </row>
    <row r="3" spans="1:10" s="69" customFormat="1" ht="26.25" customHeight="1">
      <c r="A3" s="239" t="s">
        <v>63</v>
      </c>
      <c r="B3" s="240"/>
      <c r="C3" s="240"/>
      <c r="D3" s="240"/>
      <c r="E3" s="240"/>
      <c r="F3" s="240"/>
      <c r="G3" s="240"/>
      <c r="H3" s="241"/>
      <c r="I3" s="10" t="str">
        <f>'CCM-EN'!I3:I15</f>
        <v xml:space="preserve">m.phouthone@yahoo.com
phonepadithxangsayarath@gmail.com
osisomboun@yahoo.com
sifong.oumavong@gmail.com
thiphasone@hotmail.com
vilatsone@gmail.com
kouyang100@gmail.com
thongph@windowslive.com
sonenalybkk@gmail.com
thomas.vallee@diplomatie.gouv.fr
Kobayashi.Miyako@jica.go.jp
kerdahl@usaid.gov
frank.peiffer@mae.etat.lu
athipatay_m@yahoo.com
thkorlakanhapl@gmail.com
inleusa.oms2012@gmail.com 
bouakham.sythavong@gmail.com
kopkeosamnanvetlaochias@gmail.com
athou.xysd@gmail.com 
Carol.Mortensen@plan-international.org
phongluxakhampheng@gmail.com
keomanivone79@gmail.com
</v>
      </c>
      <c r="J3" s="10" t="str">
        <f>'CCM-EN'!J3:J15</f>
        <v>songnavong@gmail.com
salucknai@mof.gov.la
lina.soutsaichay@hotmail.com
kp.phinh@gmail.com
viengsonelk@gmail.com
saypany_111@yahoo.com
daovone18@hotmail.com
OngpinP@unaids.org
estelle.le-borges@diplomatie.gouv.fr
Shikata.Terumi@jica.go.jp
emasaki@worldbank.org
Silvia.Morgoci@luxdev.lu
souphon.laopfha@gmail.com 
anoxa_m@hotmail.com
davoneaplplus@gmail.com
lattavanhsengdala@gmail.com 
MSM_madta@hotmail.com
souk.homenouhak@gmail.com
thipmangkone.lcn@gmail.com
T.Lynn@healthpovertyaction.org
ketmany2001@yahoo.com
khen-ksk@hotmail.co.th
tvixaysouk@usaid.gov
xcf0@cdc.gov
bkomphasouk@usaid.gov</v>
      </c>
    </row>
    <row r="4" spans="1:10" ht="36.75" customHeight="1">
      <c r="A4" s="237">
        <v>1</v>
      </c>
      <c r="B4" s="151"/>
      <c r="C4" s="149"/>
      <c r="D4" s="149"/>
      <c r="E4" s="149"/>
      <c r="F4" s="149"/>
      <c r="G4" s="149"/>
      <c r="H4" s="149"/>
      <c r="I4" s="235"/>
      <c r="J4" s="235"/>
    </row>
    <row r="5" spans="1:10" ht="62.4">
      <c r="A5" s="237"/>
      <c r="B5" s="65" t="s">
        <v>636</v>
      </c>
      <c r="C5" s="65" t="s">
        <v>175</v>
      </c>
      <c r="D5" s="65" t="s">
        <v>42</v>
      </c>
      <c r="E5" s="65" t="s">
        <v>75</v>
      </c>
      <c r="F5" s="129">
        <f>'CCM-EN'!F5</f>
        <v>45516</v>
      </c>
      <c r="G5" s="65"/>
      <c r="H5" s="65" t="str">
        <f>'CCM-EN'!H5</f>
        <v>Tel:      (856 21) 
Fax:     (856 21)  
Mob:   (856 20) 5885 8878
E-mail: phonepadithxangsayarath@gmail.com</v>
      </c>
      <c r="I5" s="235"/>
      <c r="J5" s="235"/>
    </row>
    <row r="6" spans="1:10" ht="62.4">
      <c r="A6" s="237">
        <v>2</v>
      </c>
      <c r="B6" s="54" t="s">
        <v>142</v>
      </c>
      <c r="C6" s="54" t="s">
        <v>203</v>
      </c>
      <c r="D6" s="54" t="s">
        <v>202</v>
      </c>
      <c r="E6" s="54" t="s">
        <v>76</v>
      </c>
      <c r="F6" s="128">
        <f>'CCM-EN'!F6</f>
        <v>42675</v>
      </c>
      <c r="G6" s="54"/>
      <c r="H6" s="54" t="str">
        <f>'CCM-EN'!H6</f>
        <v>Tel:     (856 21) 222214
Fax:     (856 21)  
Mob:  (856 20) 55514300
E-mail:  osisomboun@yahoo.com</v>
      </c>
      <c r="I6" s="235"/>
      <c r="J6" s="235"/>
    </row>
    <row r="7" spans="1:10" ht="53.25" customHeight="1">
      <c r="A7" s="237"/>
      <c r="B7" s="54" t="s">
        <v>565</v>
      </c>
      <c r="C7" s="65" t="s">
        <v>566</v>
      </c>
      <c r="D7" s="65" t="s">
        <v>202</v>
      </c>
      <c r="E7" s="65" t="s">
        <v>75</v>
      </c>
      <c r="F7" s="129">
        <f>'CCM-EN'!F7</f>
        <v>45070</v>
      </c>
      <c r="G7" s="65"/>
      <c r="H7" s="65"/>
      <c r="I7" s="235"/>
      <c r="J7" s="235"/>
    </row>
    <row r="8" spans="1:10" ht="46.8">
      <c r="A8" s="237">
        <v>3</v>
      </c>
      <c r="B8" s="54" t="s">
        <v>619</v>
      </c>
      <c r="C8" s="54" t="s">
        <v>593</v>
      </c>
      <c r="D8" s="54" t="s">
        <v>144</v>
      </c>
      <c r="E8" s="51" t="s">
        <v>76</v>
      </c>
      <c r="F8" s="130">
        <f>'CCM-EN'!F8</f>
        <v>45348</v>
      </c>
      <c r="G8" s="51"/>
      <c r="H8" s="54" t="str">
        <f>'CCM-EN'!H8</f>
        <v>Tel: +8562 
Mobile: +85620 58953595
email: sifong.oumavong@gmail.com</v>
      </c>
      <c r="I8" s="235"/>
      <c r="J8" s="235"/>
    </row>
    <row r="9" spans="1:10" ht="62.4">
      <c r="A9" s="237"/>
      <c r="B9" s="65" t="s">
        <v>616</v>
      </c>
      <c r="C9" s="65" t="s">
        <v>617</v>
      </c>
      <c r="D9" s="65" t="s">
        <v>144</v>
      </c>
      <c r="E9" s="65" t="s">
        <v>75</v>
      </c>
      <c r="F9" s="129">
        <f>'CCM-EN'!F9</f>
        <v>45349</v>
      </c>
      <c r="G9" s="65"/>
      <c r="H9" s="65" t="str">
        <f>'CCM-EN'!H9</f>
        <v>Tel: +8562 
Mobile: +85620 77883355
 (whatsapp)
Email: salucknai@mof.gov.la</v>
      </c>
      <c r="I9" s="235"/>
      <c r="J9" s="235"/>
    </row>
    <row r="10" spans="1:10" ht="69" customHeight="1">
      <c r="A10" s="237">
        <v>4</v>
      </c>
      <c r="B10" s="54" t="s">
        <v>243</v>
      </c>
      <c r="C10" s="54" t="s">
        <v>241</v>
      </c>
      <c r="D10" s="54" t="s">
        <v>284</v>
      </c>
      <c r="E10" s="54" t="s">
        <v>76</v>
      </c>
      <c r="F10" s="128">
        <f>'CCM-EN'!F10</f>
        <v>43742</v>
      </c>
      <c r="G10" s="54"/>
      <c r="H10" s="40" t="str">
        <f>'CCM-EN'!H10</f>
        <v>Tel:     (856 21) 255905
Fax:    (856 21) 255905
Mob:  (856 20) 59691945
E-mail:  thiphasone@hotmail.com</v>
      </c>
      <c r="I10" s="235"/>
      <c r="J10" s="235"/>
    </row>
    <row r="11" spans="1:10" ht="69" customHeight="1">
      <c r="A11" s="237"/>
      <c r="B11" s="65" t="s">
        <v>244</v>
      </c>
      <c r="C11" s="65" t="s">
        <v>245</v>
      </c>
      <c r="D11" s="65" t="s">
        <v>284</v>
      </c>
      <c r="E11" s="65" t="s">
        <v>235</v>
      </c>
      <c r="F11" s="129">
        <f>'CCM-EN'!F11</f>
        <v>43742</v>
      </c>
      <c r="G11" s="65"/>
      <c r="H11" s="56" t="str">
        <f>'CCM-EN'!H11</f>
        <v>Tel:     (856 21) 255184
Fax:    (856 21) 219185
Mob:  (856 20) 77411194
E-mail:  lina.soutsaichay@hotmail.com</v>
      </c>
      <c r="I11" s="235"/>
      <c r="J11" s="235"/>
    </row>
    <row r="12" spans="1:10" ht="55.2">
      <c r="A12" s="237">
        <v>5</v>
      </c>
      <c r="B12" s="54" t="s">
        <v>342</v>
      </c>
      <c r="C12" s="54" t="s">
        <v>43</v>
      </c>
      <c r="D12" s="54" t="s">
        <v>44</v>
      </c>
      <c r="E12" s="54" t="s">
        <v>76</v>
      </c>
      <c r="F12" s="128">
        <f>'CCM-EN'!F12</f>
        <v>44376</v>
      </c>
      <c r="G12" s="54"/>
      <c r="H12" s="143" t="str">
        <f>'CCM-EN'!H12</f>
        <v>Tel:     (856 21) 414024
Fax:    (856 21)  
Mobile: +8562028255888
E-mail: vilatsone@gmail.com</v>
      </c>
      <c r="I12" s="235"/>
      <c r="J12" s="235"/>
    </row>
    <row r="13" spans="1:10" ht="55.2">
      <c r="A13" s="237"/>
      <c r="B13" s="65" t="s">
        <v>343</v>
      </c>
      <c r="C13" s="65" t="s">
        <v>402</v>
      </c>
      <c r="D13" s="65" t="s">
        <v>44</v>
      </c>
      <c r="E13" s="65" t="s">
        <v>75</v>
      </c>
      <c r="F13" s="129">
        <f>'CCM-EN'!F13</f>
        <v>44372</v>
      </c>
      <c r="G13" s="133"/>
      <c r="H13" s="56" t="s">
        <v>564</v>
      </c>
      <c r="I13" s="235"/>
      <c r="J13" s="235"/>
    </row>
    <row r="14" spans="1:10" ht="62.4">
      <c r="A14" s="237">
        <v>6</v>
      </c>
      <c r="B14" s="54" t="s">
        <v>570</v>
      </c>
      <c r="C14" s="54" t="s">
        <v>45</v>
      </c>
      <c r="D14" s="54" t="s">
        <v>46</v>
      </c>
      <c r="E14" s="54" t="s">
        <v>76</v>
      </c>
      <c r="F14" s="128">
        <f>'CCM-EN'!F14</f>
        <v>44749</v>
      </c>
      <c r="G14" s="54"/>
      <c r="H14" s="54" t="str">
        <f>'CCM-EN'!H14</f>
        <v>Tel:    (856 21) 
Fax:    (856 21)  
Mob: (856 20) 55 311 447
E-mail:  kouyang100@gmail.com</v>
      </c>
      <c r="I14" s="235"/>
      <c r="J14" s="235"/>
    </row>
    <row r="15" spans="1:10" ht="62.4">
      <c r="A15" s="237"/>
      <c r="B15" s="65" t="s">
        <v>210</v>
      </c>
      <c r="C15" s="65" t="s">
        <v>499</v>
      </c>
      <c r="D15" s="65" t="s">
        <v>46</v>
      </c>
      <c r="E15" s="65" t="s">
        <v>75</v>
      </c>
      <c r="F15" s="129">
        <f>'CCM-EN'!F15</f>
        <v>43304</v>
      </c>
      <c r="G15" s="65"/>
      <c r="H15" s="65" t="str">
        <f>'CCM-EN'!H15</f>
        <v>Tel:    (856 21) 
Fax:   (856 21) 
Mob: (856 20) 29806441; 55275758
E-mail:  viengsonelk@gmail.com</v>
      </c>
      <c r="I15" s="236"/>
      <c r="J15" s="236"/>
    </row>
    <row r="16" spans="1:10" ht="62.4">
      <c r="A16" s="237">
        <v>7</v>
      </c>
      <c r="B16" s="54" t="s">
        <v>141</v>
      </c>
      <c r="C16" s="54" t="s">
        <v>563</v>
      </c>
      <c r="D16" s="54" t="s">
        <v>47</v>
      </c>
      <c r="E16" s="54" t="s">
        <v>76</v>
      </c>
      <c r="F16" s="128">
        <f>'CCM-EN'!F16</f>
        <v>45099</v>
      </c>
      <c r="G16" s="54"/>
      <c r="H16" s="54" t="str">
        <f>'CCM-EN'!H16</f>
        <v>Tel:      (856 21) 713206
Fax:      (856 21)  212750
Mob:   (856 20) 22413382
E-mail:  thongph@windowslive.com</v>
      </c>
      <c r="I16" s="70"/>
      <c r="J16" s="71"/>
    </row>
    <row r="17" spans="1:10" ht="46.2" customHeight="1">
      <c r="A17" s="237"/>
      <c r="B17" s="65" t="s">
        <v>568</v>
      </c>
      <c r="C17" s="65" t="s">
        <v>569</v>
      </c>
      <c r="D17" s="65" t="s">
        <v>47</v>
      </c>
      <c r="E17" s="65" t="s">
        <v>75</v>
      </c>
      <c r="F17" s="129">
        <f>'CCM-EN'!F17</f>
        <v>45099</v>
      </c>
      <c r="G17" s="65"/>
      <c r="H17" s="65"/>
      <c r="I17" s="66"/>
      <c r="J17" s="67"/>
    </row>
    <row r="18" spans="1:10" ht="61.5" customHeight="1">
      <c r="A18" s="237">
        <v>8</v>
      </c>
      <c r="B18" s="135" t="s">
        <v>301</v>
      </c>
      <c r="C18" s="135" t="s">
        <v>302</v>
      </c>
      <c r="D18" s="135" t="s">
        <v>47</v>
      </c>
      <c r="E18" s="135" t="s">
        <v>76</v>
      </c>
      <c r="F18" s="136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66"/>
      <c r="J18" s="67"/>
    </row>
    <row r="19" spans="1:10" ht="62.4">
      <c r="A19" s="237"/>
      <c r="B19" s="65" t="s">
        <v>140</v>
      </c>
      <c r="C19" s="65" t="s">
        <v>276</v>
      </c>
      <c r="D19" s="65" t="s">
        <v>48</v>
      </c>
      <c r="E19" s="65" t="s">
        <v>75</v>
      </c>
      <c r="F19" s="129">
        <f>'CCM-EN'!F19</f>
        <v>42640</v>
      </c>
      <c r="G19" s="65"/>
      <c r="H19" s="65" t="str">
        <f>'CCM-EN'!H19</f>
        <v>Tel:    (856 21) 316325
Fax:   (856 21) 316325
Mob: (856 20) 55616316
E-mail: daovone18@hotmail.com</v>
      </c>
      <c r="I19" s="66"/>
      <c r="J19" s="67"/>
    </row>
    <row r="20" spans="1:10" s="69" customFormat="1" ht="20.25" customHeight="1">
      <c r="A20" s="239" t="s">
        <v>64</v>
      </c>
      <c r="B20" s="240"/>
      <c r="C20" s="240"/>
      <c r="D20" s="240"/>
      <c r="E20" s="240"/>
      <c r="F20" s="240"/>
      <c r="G20" s="240"/>
      <c r="H20" s="241"/>
      <c r="I20" s="66"/>
      <c r="J20" s="72"/>
    </row>
    <row r="21" spans="1:10" ht="62.4">
      <c r="A21" s="237">
        <v>9</v>
      </c>
      <c r="B21" s="135" t="s">
        <v>463</v>
      </c>
      <c r="C21" s="135" t="s">
        <v>288</v>
      </c>
      <c r="D21" s="135" t="s">
        <v>287</v>
      </c>
      <c r="E21" s="135" t="s">
        <v>79</v>
      </c>
      <c r="F21" s="138">
        <f>'CCM-EN'!F21</f>
        <v>44697</v>
      </c>
      <c r="G21" s="135"/>
      <c r="H21" s="135" t="str">
        <f>'CCM-EN'!H21</f>
        <v>Tel:   (856 21) 315820
Fax:  (856 21) 353 905
Mob: (856 20) 55509881
E-mail: loy@who.int</v>
      </c>
      <c r="I21" s="66"/>
      <c r="J21" s="67"/>
    </row>
    <row r="22" spans="1:10" ht="62.4">
      <c r="A22" s="237"/>
      <c r="B22" s="56" t="str">
        <f>'CCM-EN'!B22</f>
        <v>Mr. Patricia Ongpin,</v>
      </c>
      <c r="C22" s="65" t="s">
        <v>295</v>
      </c>
      <c r="D22" s="65" t="s">
        <v>290</v>
      </c>
      <c r="E22" s="65" t="s">
        <v>75</v>
      </c>
      <c r="F22" s="129">
        <f>'CCM-EN'!F22</f>
        <v>44825</v>
      </c>
      <c r="G22" s="65"/>
      <c r="H22" s="65" t="str">
        <f>'CCM-EN'!H22</f>
        <v>Tel:    (856 21) 85523219340 
Fax:   (856 21)  
Mob: (856 20) +855 1299 0645
E-mail:  OngpinP@unaids.org</v>
      </c>
      <c r="I22" s="66"/>
      <c r="J22" s="67"/>
    </row>
    <row r="23" spans="1:10" ht="80.25" customHeight="1">
      <c r="A23" s="237">
        <v>10</v>
      </c>
      <c r="B23" s="40" t="str">
        <f>'CCM-EN'!B23</f>
        <v>Mr Thomas Vallee</v>
      </c>
      <c r="C23" s="40" t="str">
        <f>'CCM-EN'!C23</f>
        <v>Attachée</v>
      </c>
      <c r="D23" s="54" t="s">
        <v>289</v>
      </c>
      <c r="E23" s="54" t="s">
        <v>76</v>
      </c>
      <c r="F23" s="124">
        <f>'CCM-EN'!F23</f>
        <v>45170</v>
      </c>
      <c r="G23" s="40"/>
      <c r="H23" s="40" t="str">
        <f>'CCM-EN'!H23</f>
        <v>Tel:   (856 21)
Mob: (856 20) 
E-mail:  thomas.vallee@diplomatie.gouv.fr</v>
      </c>
      <c r="I23" s="66"/>
      <c r="J23" s="67"/>
    </row>
    <row r="24" spans="1:10" ht="54.75" customHeight="1">
      <c r="A24" s="237"/>
      <c r="B24" s="56" t="str">
        <f>'CCM-EN'!B24</f>
        <v xml:space="preserve">Ms Estelle Le Borges </v>
      </c>
      <c r="C24" s="65" t="s">
        <v>459</v>
      </c>
      <c r="D24" s="65" t="s">
        <v>289</v>
      </c>
      <c r="E24" s="65" t="s">
        <v>235</v>
      </c>
      <c r="F24" s="129">
        <f>'CCM-EN'!F24</f>
        <v>45037</v>
      </c>
      <c r="G24" s="65"/>
      <c r="H24" s="65" t="str">
        <f>'CCM-EN'!H24</f>
        <v>Tel:   (856 21)
Mob: (856 20) 77885070
E-mail: estelle.le-borges@diplomatie.gouv.fr</v>
      </c>
      <c r="I24" s="66"/>
      <c r="J24" s="67"/>
    </row>
    <row r="25" spans="1:10" ht="62.4">
      <c r="A25" s="237">
        <v>11</v>
      </c>
      <c r="B25" s="7" t="str">
        <f>'CCM-EN'!B25</f>
        <v>Ms. Miyako KOBAYASHI</v>
      </c>
      <c r="C25" s="54" t="s">
        <v>288</v>
      </c>
      <c r="D25" s="54" t="s">
        <v>293</v>
      </c>
      <c r="E25" s="54" t="s">
        <v>76</v>
      </c>
      <c r="F25" s="128">
        <f>'CCM-EN'!F25</f>
        <v>44361</v>
      </c>
      <c r="G25" s="54"/>
      <c r="H25" s="54" t="str">
        <f>'CCM-EN'!H25</f>
        <v>Tel:    (856 21) 
Fax:    (856 21) 
Mob:  (856 20) 020
E-mail:  Kobayashi.Miyako@jica.go.jp</v>
      </c>
      <c r="I25" s="66"/>
      <c r="J25" s="67"/>
    </row>
    <row r="26" spans="1:10" ht="62.4">
      <c r="A26" s="237"/>
      <c r="B26" s="65" t="str">
        <f>'CCM-EN'!B26</f>
        <v>Ms. Terumi Shikata</v>
      </c>
      <c r="C26" s="65" t="str">
        <f>'CCM-EN'!C26</f>
        <v>Representative</v>
      </c>
      <c r="D26" s="65" t="s">
        <v>293</v>
      </c>
      <c r="E26" s="65" t="s">
        <v>75</v>
      </c>
      <c r="F26" s="129">
        <f>'CCM-EN'!F26</f>
        <v>45155</v>
      </c>
      <c r="G26" s="65"/>
      <c r="H26" s="65" t="str">
        <f>'CCM-EN'!H26</f>
        <v>Tel:     (856 21)
Fax:    (856 21) 
Mob:  (856 20) 55516931
E-mail:  Shikata.Terumi@jica.go.jp</v>
      </c>
      <c r="I26" s="66"/>
      <c r="J26" s="67"/>
    </row>
    <row r="27" spans="1:10" ht="109.2">
      <c r="A27" s="237">
        <v>12</v>
      </c>
      <c r="B27" s="54" t="str">
        <f>'CCM-EN'!B27</f>
        <v>Mrs. Kayt Erdahl</v>
      </c>
      <c r="C27" s="54" t="s">
        <v>296</v>
      </c>
      <c r="D27" s="54" t="s">
        <v>297</v>
      </c>
      <c r="E27" s="54" t="s">
        <v>76</v>
      </c>
      <c r="F27" s="128" t="str">
        <f>'CCM-EN'!F27</f>
        <v>17/12/2024</v>
      </c>
      <c r="G27" s="54"/>
      <c r="H27" s="54" t="str">
        <f>'CCM-EN'!H27</f>
        <v xml:space="preserve">Office: (856 21) 487 135; 487 000
Mobile: (+856 20) 
E-mail:  kerdahl@usaid.gov
             tvixaysouk@usaid.gov 
xcf0@cdc.gov
bkomphasouk@usaid.gov
</v>
      </c>
      <c r="I27" s="66"/>
      <c r="J27" s="73"/>
    </row>
    <row r="28" spans="1:10" ht="62.4">
      <c r="A28" s="237"/>
      <c r="B28" s="65" t="str">
        <f>'CCM-EN'!B28</f>
        <v>Ms. Emiko Masaki</v>
      </c>
      <c r="C28" s="65" t="str">
        <f>'CCM-EN'!C28</f>
        <v>Senior Economist (Health)</v>
      </c>
      <c r="D28" s="65" t="s">
        <v>291</v>
      </c>
      <c r="E28" s="65" t="s">
        <v>235</v>
      </c>
      <c r="F28" s="129">
        <f>'CCM-EN'!F28</f>
        <v>43718</v>
      </c>
      <c r="G28" s="65"/>
      <c r="H28" s="65" t="str">
        <f>'CCM-EN'!H28</f>
        <v>Tel:      (856 21) 266206
Fax:     (856 21)  266299
Mob:    (856 20) 5777 1319
E-mail:  emasaki@worldbank.org</v>
      </c>
      <c r="I28" s="66"/>
      <c r="J28" s="74"/>
    </row>
    <row r="29" spans="1:10" ht="46.8">
      <c r="A29" s="237">
        <v>13</v>
      </c>
      <c r="B29" s="54" t="str">
        <f>'CCM-EN'!B29</f>
        <v>Mr. Frank Peiffer</v>
      </c>
      <c r="C29" s="54" t="str">
        <f>'CCM-EN'!C29</f>
        <v>Development Cooperation Officer</v>
      </c>
      <c r="D29" s="54" t="s">
        <v>292</v>
      </c>
      <c r="E29" s="54" t="s">
        <v>76</v>
      </c>
      <c r="F29" s="128">
        <f>'CCM-EN'!F29</f>
        <v>45470</v>
      </c>
      <c r="G29" s="54"/>
      <c r="H29" s="54" t="str">
        <f>'CCM-EN'!H29</f>
        <v>Tel:    (856 21) 
Mob: (856 20)
E-mail:  frank.peiffer@mae.etat.lu</v>
      </c>
      <c r="I29" s="66"/>
      <c r="J29" s="73"/>
    </row>
    <row r="30" spans="1:10" ht="52.5" customHeight="1">
      <c r="A30" s="237"/>
      <c r="B30" s="56" t="str">
        <f>'CCM-EN'!B30</f>
        <v>Dr. Silvia Morgoci</v>
      </c>
      <c r="C30" s="56" t="str">
        <f>'CCM-EN'!C30</f>
        <v xml:space="preserve">Senior Sector Advisor(SSA)
LAO/035 Health and Nutrition programme
</v>
      </c>
      <c r="D30" s="65" t="s">
        <v>292</v>
      </c>
      <c r="E30" s="65" t="s">
        <v>235</v>
      </c>
      <c r="F30" s="125">
        <f>'CCM-EN'!F30</f>
        <v>45196</v>
      </c>
      <c r="G30" s="56"/>
      <c r="H30" s="56" t="str">
        <f>'CCM-EN'!H30</f>
        <v>Tel. 020 9243 5772
WhatsApp: +373 69155669
E-mail: silvia.morgoci@luxdev.lu</v>
      </c>
      <c r="I30" s="66"/>
      <c r="J30" s="73"/>
    </row>
    <row r="31" spans="1:10" s="50" customFormat="1" ht="26.25" customHeight="1">
      <c r="A31" s="242" t="s">
        <v>65</v>
      </c>
      <c r="B31" s="243"/>
      <c r="C31" s="243"/>
      <c r="D31" s="243"/>
      <c r="E31" s="243"/>
      <c r="F31" s="243"/>
      <c r="G31" s="243"/>
      <c r="H31" s="244"/>
      <c r="I31" s="75"/>
      <c r="J31" s="76"/>
    </row>
    <row r="32" spans="1:10" s="79" customFormat="1" ht="24" customHeight="1">
      <c r="A32" s="242" t="s">
        <v>66</v>
      </c>
      <c r="B32" s="243"/>
      <c r="C32" s="243"/>
      <c r="D32" s="243"/>
      <c r="E32" s="243"/>
      <c r="F32" s="243"/>
      <c r="G32" s="243"/>
      <c r="H32" s="244"/>
      <c r="I32" s="77"/>
      <c r="J32" s="78"/>
    </row>
    <row r="33" spans="1:10" ht="62.4">
      <c r="A33" s="237">
        <v>14</v>
      </c>
      <c r="B33" s="54" t="s">
        <v>515</v>
      </c>
      <c r="C33" s="54" t="s">
        <v>516</v>
      </c>
      <c r="D33" s="54" t="s">
        <v>517</v>
      </c>
      <c r="E33" s="54" t="s">
        <v>74</v>
      </c>
      <c r="F33" s="128">
        <f>'CCM-EN'!F33</f>
        <v>42675</v>
      </c>
      <c r="G33" s="54"/>
      <c r="H33" s="54" t="str">
        <f>'CCM-EN'!H33</f>
        <v>Tel:      (856 21)
Fax:     (856 21) 
Mob:   (856 20) 55402453
E-mail: m.phouthone@yahoo.com</v>
      </c>
      <c r="I33" s="66"/>
      <c r="J33" s="67"/>
    </row>
    <row r="34" spans="1:10" ht="31.2">
      <c r="A34" s="237"/>
      <c r="B34" s="65" t="s">
        <v>392</v>
      </c>
      <c r="C34" s="65" t="s">
        <v>299</v>
      </c>
      <c r="D34" s="65" t="s">
        <v>393</v>
      </c>
      <c r="E34" s="65" t="s">
        <v>75</v>
      </c>
      <c r="F34" s="129">
        <f>'CCM-EN'!F34</f>
        <v>44245</v>
      </c>
      <c r="G34" s="65"/>
      <c r="H34" s="65" t="str">
        <f>'CCM-EN'!H34</f>
        <v xml:space="preserve">Mob: (856 20) 55683155
E-mail: souphon.laopfha@gmail.com </v>
      </c>
      <c r="I34" s="66"/>
      <c r="J34" s="67"/>
    </row>
    <row r="35" spans="1:10" s="79" customFormat="1" ht="25.5" customHeight="1">
      <c r="A35" s="242" t="s">
        <v>67</v>
      </c>
      <c r="B35" s="243"/>
      <c r="C35" s="243"/>
      <c r="D35" s="243"/>
      <c r="E35" s="243"/>
      <c r="F35" s="243"/>
      <c r="G35" s="243"/>
      <c r="H35" s="244"/>
      <c r="I35" s="77"/>
      <c r="J35" s="78"/>
    </row>
    <row r="36" spans="1:10" ht="46.8">
      <c r="A36" s="237">
        <v>15</v>
      </c>
      <c r="B36" s="54" t="s">
        <v>138</v>
      </c>
      <c r="C36" s="54" t="s">
        <v>49</v>
      </c>
      <c r="D36" s="54" t="s">
        <v>50</v>
      </c>
      <c r="E36" s="54" t="s">
        <v>76</v>
      </c>
      <c r="F36" s="128">
        <f>'CCM-EN'!F36</f>
        <v>42675</v>
      </c>
      <c r="G36" s="54"/>
      <c r="H36" s="54" t="str">
        <f>'CCM-EN'!H36</f>
        <v>Tel:    (856 21) 
Mob: (856 20)99884339
E-mail:  athipatay_m@yahoo.com</v>
      </c>
      <c r="I36" s="66"/>
      <c r="J36" s="67"/>
    </row>
    <row r="37" spans="1:10" ht="46.8">
      <c r="A37" s="237"/>
      <c r="B37" s="65" t="s">
        <v>139</v>
      </c>
      <c r="C37" s="65" t="s">
        <v>51</v>
      </c>
      <c r="D37" s="65" t="s">
        <v>50</v>
      </c>
      <c r="E37" s="65" t="s">
        <v>75</v>
      </c>
      <c r="F37" s="129">
        <f>'CCM-EN'!F37</f>
        <v>42675</v>
      </c>
      <c r="G37" s="65"/>
      <c r="H37" s="65" t="str">
        <f>'CCM-EN'!H37</f>
        <v>Tel:    (856 21) 
Mob: (856 20) 54205304
E-mail:  anoxa_m@hotmail.com</v>
      </c>
      <c r="I37" s="66"/>
      <c r="J37" s="67"/>
    </row>
    <row r="38" spans="1:10" s="79" customFormat="1" ht="23.25" customHeight="1">
      <c r="A38" s="242" t="s">
        <v>68</v>
      </c>
      <c r="B38" s="243"/>
      <c r="C38" s="243"/>
      <c r="D38" s="243"/>
      <c r="E38" s="243"/>
      <c r="F38" s="243"/>
      <c r="G38" s="243"/>
      <c r="H38" s="244"/>
      <c r="I38" s="77"/>
      <c r="J38" s="78"/>
    </row>
    <row r="39" spans="1:10" s="80" customFormat="1" ht="46.8">
      <c r="A39" s="238">
        <v>16</v>
      </c>
      <c r="B39" s="54" t="s">
        <v>137</v>
      </c>
      <c r="C39" s="54" t="s">
        <v>74</v>
      </c>
      <c r="D39" s="54" t="s">
        <v>260</v>
      </c>
      <c r="E39" s="54" t="s">
        <v>76</v>
      </c>
      <c r="F39" s="128">
        <f>'CCM-EN'!F39</f>
        <v>42675</v>
      </c>
      <c r="G39" s="54"/>
      <c r="H39" s="98" t="str">
        <f>'CCM-EN'!H39</f>
        <v>Tel:    (856 21) 
Mob:  (856 20) 56555172
E-mail: thkorlakanhapl@gmail.com</v>
      </c>
      <c r="I39" s="66"/>
    </row>
    <row r="40" spans="1:10" s="80" customFormat="1" ht="31.2">
      <c r="A40" s="238"/>
      <c r="B40" s="65" t="s">
        <v>390</v>
      </c>
      <c r="C40" s="65" t="s">
        <v>391</v>
      </c>
      <c r="D40" s="65" t="s">
        <v>260</v>
      </c>
      <c r="E40" s="65" t="s">
        <v>75</v>
      </c>
      <c r="F40" s="129">
        <f>'CCM-EN'!F40</f>
        <v>44260</v>
      </c>
      <c r="G40" s="65"/>
      <c r="H40" s="65" t="str">
        <f>'CCM-EN'!H40</f>
        <v>Mob:   (856 20) 58444572
E-mail:davoneaplplus@gmail.com</v>
      </c>
      <c r="I40" s="66"/>
    </row>
    <row r="41" spans="1:10" s="80" customFormat="1" ht="53.25" customHeight="1">
      <c r="A41" s="238">
        <v>17</v>
      </c>
      <c r="B41" s="52" t="s">
        <v>380</v>
      </c>
      <c r="C41" s="54" t="s">
        <v>399</v>
      </c>
      <c r="D41" s="54" t="s">
        <v>381</v>
      </c>
      <c r="E41" s="54" t="s">
        <v>76</v>
      </c>
      <c r="F41" s="128">
        <f>'CCM-EN'!F41</f>
        <v>44249</v>
      </c>
      <c r="G41" s="54"/>
      <c r="H41" s="98" t="str">
        <f>'CCM-EN'!H41</f>
        <v xml:space="preserve">Mob:   (856 20) 55 117 666
E-mail: inleusa.oms2012@gmail.com </v>
      </c>
      <c r="I41" s="66"/>
    </row>
    <row r="42" spans="1:10" s="80" customFormat="1" ht="64.5" customHeight="1">
      <c r="A42" s="238"/>
      <c r="B42" s="65" t="s">
        <v>394</v>
      </c>
      <c r="C42" s="65" t="s">
        <v>391</v>
      </c>
      <c r="D42" s="65" t="s">
        <v>395</v>
      </c>
      <c r="E42" s="65" t="s">
        <v>75</v>
      </c>
      <c r="F42" s="129">
        <f>'CCM-EN'!F42</f>
        <v>44453</v>
      </c>
      <c r="G42" s="65"/>
      <c r="H42" s="65" t="str">
        <f>'CCM-EN'!H42</f>
        <v xml:space="preserve">Mob:   (856 20) 56525663; 
Whatsapp: 020 56525663;
E-mail: lattavanhsengdala@gmail.com </v>
      </c>
      <c r="I42" s="66"/>
    </row>
    <row r="43" spans="1:10" s="80" customFormat="1" ht="46.8">
      <c r="A43" s="238">
        <v>18</v>
      </c>
      <c r="B43" s="116" t="s">
        <v>382</v>
      </c>
      <c r="C43" s="135" t="s">
        <v>391</v>
      </c>
      <c r="D43" s="54" t="s">
        <v>381</v>
      </c>
      <c r="E43" s="54" t="s">
        <v>76</v>
      </c>
      <c r="F43" s="138">
        <f>'CCM-EN'!F43</f>
        <v>44249</v>
      </c>
      <c r="G43" s="54"/>
      <c r="H43" s="98" t="str">
        <f>'CCM-EN'!H43</f>
        <v>Tel:      (856 30) 5011871 
Mob:   (856 20) 55287571
E-mail: bouakham.sythavong@gmail.com</v>
      </c>
      <c r="I43" s="66"/>
    </row>
    <row r="44" spans="1:10" s="80" customFormat="1" ht="46.8">
      <c r="A44" s="238"/>
      <c r="B44" s="65" t="s">
        <v>136</v>
      </c>
      <c r="C44" s="65" t="s">
        <v>52</v>
      </c>
      <c r="D44" s="65" t="s">
        <v>280</v>
      </c>
      <c r="E44" s="65" t="s">
        <v>235</v>
      </c>
      <c r="F44" s="129">
        <f>'[2]CCM-EN'!F44</f>
        <v>42675</v>
      </c>
      <c r="G44" s="65"/>
      <c r="H44" s="65" t="str">
        <f>'CCM-EN'!H44</f>
        <v>Mob: (856 20) 55119196
E-mail: MSM_madta@hotmail.com</v>
      </c>
      <c r="I44" s="66"/>
    </row>
    <row r="45" spans="1:10" s="80" customFormat="1" ht="49.5" customHeight="1">
      <c r="A45" s="238">
        <v>19</v>
      </c>
      <c r="B45" s="54" t="s">
        <v>398</v>
      </c>
      <c r="C45" s="54" t="s">
        <v>384</v>
      </c>
      <c r="D45" s="54" t="s">
        <v>385</v>
      </c>
      <c r="E45" s="54" t="s">
        <v>76</v>
      </c>
      <c r="F45" s="138">
        <f>'CCM-EN'!F45</f>
        <v>44453</v>
      </c>
      <c r="G45" s="54"/>
      <c r="H45" s="98" t="str">
        <f>'CCM-EN'!H45</f>
        <v>Mob:   (856 20) 55768219
E-mail: kopkeosamnanvetlaochias@gmail.com</v>
      </c>
      <c r="I45" s="66"/>
    </row>
    <row r="46" spans="1:10" s="80" customFormat="1" ht="58.5" customHeight="1">
      <c r="A46" s="238"/>
      <c r="B46" s="65" t="s">
        <v>396</v>
      </c>
      <c r="C46" s="65" t="s">
        <v>384</v>
      </c>
      <c r="D46" s="65" t="s">
        <v>385</v>
      </c>
      <c r="E46" s="65" t="s">
        <v>75</v>
      </c>
      <c r="F46" s="129">
        <f>'CCM-EN'!F46</f>
        <v>44453</v>
      </c>
      <c r="G46" s="65"/>
      <c r="H46" s="65" t="str">
        <f>'CCM-EN'!H46</f>
        <v>Mob:   (856 20) 94320909
E-mail:souk.homenouhak@gmail.com</v>
      </c>
      <c r="I46" s="66"/>
    </row>
    <row r="47" spans="1:10" s="80" customFormat="1" ht="56.25" customHeight="1">
      <c r="A47" s="238">
        <v>20</v>
      </c>
      <c r="B47" s="54" t="s">
        <v>386</v>
      </c>
      <c r="C47" s="54" t="s">
        <v>387</v>
      </c>
      <c r="D47" s="54" t="s">
        <v>388</v>
      </c>
      <c r="E47" s="54" t="s">
        <v>76</v>
      </c>
      <c r="F47" s="128">
        <f>'CCM-EN'!F47</f>
        <v>44453</v>
      </c>
      <c r="G47" s="54"/>
      <c r="H47" s="98" t="str">
        <f>'CCM-EN'!H47</f>
        <v xml:space="preserve">Mob:(856 20) 92966885
E-mail:athou.xysd@gmail.com </v>
      </c>
      <c r="I47" s="81"/>
    </row>
    <row r="48" spans="1:10" s="80" customFormat="1" ht="51" customHeight="1">
      <c r="A48" s="238"/>
      <c r="B48" s="65" t="s">
        <v>397</v>
      </c>
      <c r="C48" s="65" t="s">
        <v>401</v>
      </c>
      <c r="D48" s="65" t="s">
        <v>400</v>
      </c>
      <c r="E48" s="65" t="s">
        <v>75</v>
      </c>
      <c r="F48" s="129">
        <f>'CCM-EN'!F48</f>
        <v>44452</v>
      </c>
      <c r="G48" s="65"/>
      <c r="H48" s="65" t="str">
        <f>'CCM-EN'!H48</f>
        <v>Mob: (856 20) 56360636
E-mail: thipmangkone.lcn@gmail.com</v>
      </c>
      <c r="I48" s="66"/>
    </row>
    <row r="49" spans="1:10" s="82" customFormat="1" ht="22.5" customHeight="1">
      <c r="A49" s="242" t="s">
        <v>69</v>
      </c>
      <c r="B49" s="243"/>
      <c r="C49" s="243"/>
      <c r="D49" s="243"/>
      <c r="E49" s="243"/>
      <c r="F49" s="243"/>
      <c r="G49" s="243"/>
      <c r="H49" s="244"/>
      <c r="I49" s="77"/>
      <c r="J49" s="78"/>
    </row>
    <row r="50" spans="1:10" ht="68.25" customHeight="1">
      <c r="A50" s="250">
        <v>21</v>
      </c>
      <c r="B50" s="142" t="s">
        <v>473</v>
      </c>
      <c r="C50" s="54" t="s">
        <v>288</v>
      </c>
      <c r="D50" s="54" t="s">
        <v>294</v>
      </c>
      <c r="E50" s="54" t="s">
        <v>76</v>
      </c>
      <c r="F50" s="128">
        <f>'CCM-EN'!F50</f>
        <v>0</v>
      </c>
      <c r="G50" s="54"/>
      <c r="H50" s="54" t="str">
        <f>'CCM-EN'!H50</f>
        <v>Tel:    (856 21) 
Fax:    (856 21) 
Mob: (856 20) 96193718
E-mail: tim.bray@germanredcross.de</v>
      </c>
      <c r="I50" s="66"/>
      <c r="J50" s="67"/>
    </row>
    <row r="51" spans="1:10" ht="70.5" customHeight="1">
      <c r="A51" s="251"/>
      <c r="B51" s="56" t="str">
        <f>'CCM-EN'!B51</f>
        <v>Dr. Thet Lynn</v>
      </c>
      <c r="C51" s="65" t="s">
        <v>299</v>
      </c>
      <c r="D51" s="65" t="s">
        <v>298</v>
      </c>
      <c r="E51" s="65" t="s">
        <v>75</v>
      </c>
      <c r="F51" s="129">
        <f>'CCM-EN'!F51</f>
        <v>44522</v>
      </c>
      <c r="G51" s="65"/>
      <c r="H51" s="65" t="str">
        <f>'CCM-EN'!H51</f>
        <v>Tel:    (856 21) 
Fax:    (856 21) 
Mob: (856 20) 97497698
E-mail: T.Lynn@healthpovertyaction.org</v>
      </c>
      <c r="I51" s="66"/>
      <c r="J51" s="83"/>
    </row>
    <row r="52" spans="1:10" ht="78">
      <c r="A52" s="252">
        <v>22</v>
      </c>
      <c r="B52" s="54" t="s">
        <v>559</v>
      </c>
      <c r="C52" s="54" t="s">
        <v>299</v>
      </c>
      <c r="D52" s="54" t="s">
        <v>562</v>
      </c>
      <c r="E52" s="54" t="s">
        <v>76</v>
      </c>
      <c r="F52" s="128">
        <f>'CCM-EN'!F52</f>
        <v>44951</v>
      </c>
      <c r="G52" s="54"/>
      <c r="H52" s="54" t="str">
        <f>'CCM-EN'!H52</f>
        <v>Tel:     (856 21)
Fax:    (856 21) 
Mob: (856 20) 59075377
E-mail: Carol.Mortensen@plan-international.org</v>
      </c>
      <c r="I52" s="66"/>
      <c r="J52" s="67"/>
    </row>
    <row r="53" spans="1:10" ht="62.4">
      <c r="A53" s="252"/>
      <c r="B53" s="65" t="str">
        <f>'CCM-EN'!B53</f>
        <v>Mr. Joshua Poole</v>
      </c>
      <c r="C53" s="65" t="s">
        <v>288</v>
      </c>
      <c r="D53" s="65" t="s">
        <v>311</v>
      </c>
      <c r="E53" s="65" t="s">
        <v>75</v>
      </c>
      <c r="F53" s="133">
        <f>'CCM-EN'!F53</f>
        <v>44043</v>
      </c>
      <c r="G53" s="65"/>
      <c r="H53" s="65" t="str">
        <f>'CCM-EN'!H53</f>
        <v>Tel:    (856 21) 
Fax:    (856 21)  
Mob:  (856 20) 
E-mail: joshua.poole@crs.org</v>
      </c>
      <c r="I53" s="66"/>
      <c r="J53" s="72"/>
    </row>
    <row r="54" spans="1:10" s="79" customFormat="1" ht="23.25" customHeight="1">
      <c r="A54" s="242" t="s">
        <v>70</v>
      </c>
      <c r="B54" s="243"/>
      <c r="C54" s="243"/>
      <c r="D54" s="243"/>
      <c r="E54" s="243"/>
      <c r="F54" s="243"/>
      <c r="G54" s="243"/>
      <c r="H54" s="244"/>
      <c r="I54" s="77"/>
      <c r="J54" s="78"/>
    </row>
    <row r="55" spans="1:10" ht="62.4">
      <c r="A55" s="237">
        <v>23</v>
      </c>
      <c r="B55" s="54" t="s">
        <v>190</v>
      </c>
      <c r="C55" s="54" t="s">
        <v>320</v>
      </c>
      <c r="D55" s="54" t="s">
        <v>201</v>
      </c>
      <c r="E55" s="54" t="s">
        <v>76</v>
      </c>
      <c r="F55" s="128">
        <f>'CCM-EN'!F55</f>
        <v>44902</v>
      </c>
      <c r="G55" s="54"/>
      <c r="H55" s="54" t="str">
        <f>'CCM-EN'!H55</f>
        <v>Tel:     (856 21) 
Fax:    (856 21) 
Mob:  (856 20) 5594 9082
E-mail:  phongluxakhampheng@gmail.com</v>
      </c>
      <c r="I55" s="66"/>
      <c r="J55" s="67"/>
    </row>
    <row r="56" spans="1:10" ht="62.4">
      <c r="A56" s="237"/>
      <c r="B56" s="65" t="s">
        <v>513</v>
      </c>
      <c r="C56" s="65" t="s">
        <v>514</v>
      </c>
      <c r="D56" s="65" t="s">
        <v>201</v>
      </c>
      <c r="E56" s="65" t="s">
        <v>75</v>
      </c>
      <c r="F56" s="129">
        <f>'CCM-EN'!F56</f>
        <v>44902</v>
      </c>
      <c r="G56" s="65"/>
      <c r="H56" s="65" t="str">
        <f>'CCM-EN'!H56</f>
        <v>Tel:     (856 21) 
Fax:    (856 21) 
Mob:  (856 20)55707344
E-mail:  ketmany2001@yahoo.com</v>
      </c>
      <c r="I56" s="66"/>
      <c r="J56" s="67"/>
    </row>
    <row r="57" spans="1:10" s="79" customFormat="1" ht="21.75" customHeight="1">
      <c r="A57" s="242" t="s">
        <v>71</v>
      </c>
      <c r="B57" s="243"/>
      <c r="C57" s="243"/>
      <c r="D57" s="243"/>
      <c r="E57" s="243"/>
      <c r="F57" s="243"/>
      <c r="G57" s="243"/>
      <c r="H57" s="244"/>
      <c r="I57" s="77"/>
      <c r="J57" s="78"/>
    </row>
    <row r="58" spans="1:10" ht="62.4">
      <c r="A58" s="237">
        <v>24</v>
      </c>
      <c r="B58" s="54" t="s">
        <v>135</v>
      </c>
      <c r="C58" s="54" t="s">
        <v>53</v>
      </c>
      <c r="D58" s="54" t="s">
        <v>54</v>
      </c>
      <c r="E58" s="54" t="s">
        <v>76</v>
      </c>
      <c r="F58" s="128">
        <f>'CCM-EN'!F58</f>
        <v>42641</v>
      </c>
      <c r="G58" s="54"/>
      <c r="H58" s="54" t="str">
        <f>'CCM-EN'!H58</f>
        <v>Tel:     (856 21) 453312,453313
Fax:    (856 21) 452580
Mob:  (856 20) 28140797, 22224383
E-mail: keomanivone79@gmail.com</v>
      </c>
      <c r="I58" s="66"/>
      <c r="J58" s="67"/>
    </row>
    <row r="59" spans="1:10" ht="62.4">
      <c r="A59" s="237"/>
      <c r="B59" s="65" t="s">
        <v>134</v>
      </c>
      <c r="C59" s="65" t="s">
        <v>55</v>
      </c>
      <c r="D59" s="65" t="s">
        <v>56</v>
      </c>
      <c r="E59" s="65" t="s">
        <v>75</v>
      </c>
      <c r="F59" s="129">
        <f>'CCM-EN'!F59</f>
        <v>42641</v>
      </c>
      <c r="G59" s="65"/>
      <c r="H59" s="65" t="str">
        <f>'CCM-EN'!H59</f>
        <v>Tel:     (856 21)
Fax:    (856 21)  
Mob: (856 20) 56777681
E-mail: khen-ksk@hotmail.co.th</v>
      </c>
      <c r="I59" s="66"/>
      <c r="J59" s="67"/>
    </row>
  </sheetData>
  <mergeCells count="38"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J3:J15"/>
    <mergeCell ref="A4:A5"/>
    <mergeCell ref="A6:A7"/>
    <mergeCell ref="A8:A9"/>
    <mergeCell ref="A10:A11"/>
    <mergeCell ref="A12:A13"/>
    <mergeCell ref="A14:A15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view="pageBreakPreview" topLeftCell="B1" zoomScale="60" zoomScaleNormal="100" workbookViewId="0">
      <selection activeCell="I3" sqref="I3:I7"/>
    </sheetView>
  </sheetViews>
  <sheetFormatPr defaultColWidth="40.33203125" defaultRowHeight="13.8"/>
  <cols>
    <col min="1" max="1" width="3.88671875" style="14" bestFit="1" customWidth="1"/>
    <col min="2" max="2" width="25.109375" style="14" customWidth="1"/>
    <col min="3" max="3" width="31.6640625" style="14" customWidth="1"/>
    <col min="4" max="4" width="24.44140625" style="14" customWidth="1"/>
    <col min="5" max="7" width="13" style="14" customWidth="1"/>
    <col min="8" max="8" width="34.44140625" style="49" customWidth="1"/>
    <col min="9" max="9" width="32.44140625" style="14" customWidth="1"/>
    <col min="10" max="16384" width="40.33203125" style="14"/>
  </cols>
  <sheetData>
    <row r="1" spans="1:16" ht="32.25" customHeight="1">
      <c r="A1" s="253" t="s">
        <v>130</v>
      </c>
      <c r="B1" s="253"/>
      <c r="C1" s="253"/>
      <c r="D1" s="253"/>
      <c r="E1" s="253"/>
      <c r="F1" s="253"/>
      <c r="G1" s="253"/>
      <c r="H1" s="253"/>
      <c r="I1" s="60"/>
      <c r="J1" s="16"/>
      <c r="K1" s="17"/>
    </row>
    <row r="2" spans="1:16" s="15" customFormat="1" ht="31.2">
      <c r="A2" s="61" t="s">
        <v>0</v>
      </c>
      <c r="B2" s="62" t="s">
        <v>80</v>
      </c>
      <c r="C2" s="62" t="s">
        <v>81</v>
      </c>
      <c r="D2" s="62" t="s">
        <v>3</v>
      </c>
      <c r="E2" s="62" t="s">
        <v>132</v>
      </c>
      <c r="F2" s="62" t="s">
        <v>249</v>
      </c>
      <c r="G2" s="62" t="s">
        <v>461</v>
      </c>
      <c r="H2" s="62" t="s">
        <v>5</v>
      </c>
      <c r="I2" s="64" t="s">
        <v>6</v>
      </c>
    </row>
    <row r="3" spans="1:16" s="45" customFormat="1" ht="63" customHeight="1">
      <c r="A3" s="169">
        <v>1</v>
      </c>
      <c r="B3" s="164" t="s">
        <v>508</v>
      </c>
      <c r="C3" s="164" t="s">
        <v>326</v>
      </c>
      <c r="D3" s="164" t="s">
        <v>25</v>
      </c>
      <c r="E3" s="164" t="s">
        <v>72</v>
      </c>
      <c r="F3" s="165">
        <f>'CCM-EN'!F33</f>
        <v>42675</v>
      </c>
      <c r="G3" s="164"/>
      <c r="H3" s="164" t="s">
        <v>157</v>
      </c>
      <c r="I3" s="254" t="s">
        <v>642</v>
      </c>
      <c r="J3" s="15"/>
      <c r="L3" s="46"/>
      <c r="M3" s="46"/>
      <c r="N3" s="46"/>
      <c r="O3" s="46"/>
      <c r="P3" s="46"/>
    </row>
    <row r="4" spans="1:16" s="45" customFormat="1" ht="63" customHeight="1">
      <c r="A4" s="169">
        <v>2</v>
      </c>
      <c r="B4" s="164" t="str">
        <f>'CCM-EN'!B21</f>
        <v xml:space="preserve">Dr. Ying-Ru Jacqueline Lo </v>
      </c>
      <c r="C4" s="164" t="str">
        <f>'CCM-EN'!C21</f>
        <v>Country Representative</v>
      </c>
      <c r="D4" s="164" t="str">
        <f>'CCM-EN'!D21</f>
        <v>World Health Organization (WHO)</v>
      </c>
      <c r="E4" s="164" t="str">
        <f>'CCM-EN'!E21</f>
        <v>Vice Chair</v>
      </c>
      <c r="F4" s="165">
        <f>'CCM-EN'!F21</f>
        <v>44697</v>
      </c>
      <c r="G4" s="164"/>
      <c r="H4" s="164" t="str">
        <f>'CCM-EN'!H21</f>
        <v>Tel:   (856 21) 315820
Fax:  (856 21) 353 905
Mob: (856 20) 55509881
E-mail: loy@who.int</v>
      </c>
      <c r="I4" s="255"/>
      <c r="J4" s="47"/>
    </row>
    <row r="5" spans="1:16" s="15" customFormat="1" ht="67.5" customHeight="1">
      <c r="A5" s="169">
        <v>3</v>
      </c>
      <c r="B5" s="40" t="s">
        <v>11</v>
      </c>
      <c r="C5" s="40" t="s">
        <v>174</v>
      </c>
      <c r="D5" s="40" t="s">
        <v>9</v>
      </c>
      <c r="E5" s="43" t="s">
        <v>133</v>
      </c>
      <c r="F5" s="166">
        <f>'CCM-EN'!F5</f>
        <v>45516</v>
      </c>
      <c r="G5" s="43"/>
      <c r="H5" s="40" t="s">
        <v>155</v>
      </c>
      <c r="I5" s="255"/>
    </row>
    <row r="6" spans="1:16" s="48" customFormat="1" ht="51" customHeight="1">
      <c r="A6" s="169">
        <v>4</v>
      </c>
      <c r="B6" s="44" t="str">
        <f>'CCM-EN'!B55</f>
        <v>Dr. Khampheng
Phongluxa</v>
      </c>
      <c r="C6" s="40" t="s">
        <v>319</v>
      </c>
      <c r="D6" s="40" t="s">
        <v>259</v>
      </c>
      <c r="E6" s="40" t="s">
        <v>528</v>
      </c>
      <c r="F6" s="124">
        <f>'CCM-EN'!F55</f>
        <v>44902</v>
      </c>
      <c r="G6" s="40"/>
      <c r="H6" s="40" t="s">
        <v>518</v>
      </c>
      <c r="I6" s="255"/>
    </row>
    <row r="7" spans="1:16" s="48" customFormat="1" ht="67.5" customHeight="1">
      <c r="A7" s="169">
        <v>5</v>
      </c>
      <c r="B7" s="167" t="s">
        <v>131</v>
      </c>
      <c r="C7" s="167" t="s">
        <v>167</v>
      </c>
      <c r="D7" s="167" t="s">
        <v>9</v>
      </c>
      <c r="E7" s="168" t="s">
        <v>168</v>
      </c>
      <c r="F7" s="168"/>
      <c r="G7" s="168"/>
      <c r="H7" s="167" t="s">
        <v>146</v>
      </c>
      <c r="I7" s="256"/>
    </row>
  </sheetData>
  <mergeCells count="2">
    <mergeCell ref="A1:H1"/>
    <mergeCell ref="I3:I7"/>
  </mergeCells>
  <pageMargins left="0.25" right="0.25" top="0.75" bottom="0.75" header="0.3" footer="0.3"/>
  <pageSetup scale="84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tabSelected="1" view="pageBreakPreview" topLeftCell="A10" zoomScale="60" zoomScaleNormal="100" zoomScalePageLayoutView="90" workbookViewId="0">
      <selection activeCell="H3" sqref="H3:H22"/>
    </sheetView>
  </sheetViews>
  <sheetFormatPr defaultColWidth="33.6640625" defaultRowHeight="13.8"/>
  <cols>
    <col min="1" max="1" width="3.88671875" style="14" bestFit="1" customWidth="1"/>
    <col min="2" max="2" width="27.44140625" style="14" customWidth="1"/>
    <col min="3" max="3" width="33.6640625" style="14" customWidth="1"/>
    <col min="4" max="4" width="26.44140625" style="14" customWidth="1"/>
    <col min="5" max="5" width="12.6640625" style="14" customWidth="1"/>
    <col min="6" max="6" width="45" style="49" customWidth="1"/>
    <col min="7" max="7" width="40.109375" style="14" customWidth="1"/>
    <col min="8" max="16384" width="33.6640625" style="14"/>
  </cols>
  <sheetData>
    <row r="1" spans="1:15" ht="28.5" customHeight="1">
      <c r="A1" s="259" t="s">
        <v>125</v>
      </c>
      <c r="B1" s="260"/>
      <c r="C1" s="260"/>
      <c r="D1" s="260"/>
      <c r="E1" s="260"/>
      <c r="F1" s="261"/>
      <c r="G1" s="57"/>
      <c r="H1" s="57"/>
    </row>
    <row r="2" spans="1:15" s="15" customFormat="1" ht="15.6">
      <c r="A2" s="58" t="s">
        <v>0</v>
      </c>
      <c r="B2" s="58" t="s">
        <v>80</v>
      </c>
      <c r="C2" s="58" t="s">
        <v>81</v>
      </c>
      <c r="D2" s="58" t="s">
        <v>3</v>
      </c>
      <c r="E2" s="58" t="s">
        <v>82</v>
      </c>
      <c r="F2" s="58" t="s">
        <v>83</v>
      </c>
      <c r="G2" s="59" t="s">
        <v>6</v>
      </c>
      <c r="H2" s="59" t="s">
        <v>147</v>
      </c>
    </row>
    <row r="3" spans="1:15" ht="55.2">
      <c r="A3" s="262">
        <v>1</v>
      </c>
      <c r="B3" s="43" t="str">
        <f>'CCM-EN'!B55</f>
        <v>Dr. Khampheng
Phongluxa</v>
      </c>
      <c r="C3" s="43" t="str">
        <f>'CCM-EN'!C55</f>
        <v>Director General of Lao Tropical and Plublic Health Institute</v>
      </c>
      <c r="D3" s="43" t="str">
        <f>'CCM-EN'!D55</f>
        <v>Lao Tropical and Public Health Institute</v>
      </c>
      <c r="E3" s="43" t="s">
        <v>575</v>
      </c>
      <c r="F3" s="43" t="str">
        <f>'CCM-EN'!H55</f>
        <v>Tel:     (856 21) 
Fax:    (856 21) 
Mob:  (856 20) 5594 9082
E-mail:  phongluxakhampheng@gmail.com</v>
      </c>
      <c r="G3" s="254" t="s">
        <v>663</v>
      </c>
      <c r="H3" s="257" t="s">
        <v>631</v>
      </c>
      <c r="I3" s="39"/>
      <c r="J3" s="39"/>
      <c r="K3" s="39"/>
      <c r="L3" s="39"/>
      <c r="M3" s="39"/>
      <c r="N3" s="39"/>
      <c r="O3" s="39"/>
    </row>
    <row r="4" spans="1:15" ht="55.2">
      <c r="A4" s="263"/>
      <c r="B4" s="55" t="str">
        <f>'CCM-EN'!B56</f>
        <v>Dr. Ketmany Chanthakoummane</v>
      </c>
      <c r="C4" s="55" t="str">
        <f>'CCM-EN'!C56</f>
        <v>Deputy Head of Health Policy and Health Systsem Research Division</v>
      </c>
      <c r="D4" s="55" t="str">
        <f>'CCM-EN'!D56</f>
        <v>Lao Tropical and Public Health Institute</v>
      </c>
      <c r="E4" s="55" t="str">
        <f>'CCM-EN'!E56</f>
        <v>Alternate</v>
      </c>
      <c r="F4" s="55" t="str">
        <f>'CCM-EN'!H56</f>
        <v>Tel:     (856 21) 
Fax:    (856 21) 
Mob:  (856 20)55707344
E-mail:  ketmany2001@yahoo.com</v>
      </c>
      <c r="G4" s="255"/>
      <c r="H4" s="258"/>
      <c r="I4" s="39"/>
      <c r="J4" s="39"/>
      <c r="K4" s="39"/>
      <c r="L4" s="39"/>
      <c r="M4" s="39"/>
      <c r="N4" s="39"/>
      <c r="O4" s="39"/>
    </row>
    <row r="5" spans="1:15" ht="59.25" customHeight="1">
      <c r="A5" s="262">
        <v>2</v>
      </c>
      <c r="B5" s="5" t="str">
        <f>'CCM-EN'!B8</f>
        <v>Ms. Sifong Oumavong</v>
      </c>
      <c r="C5" s="5" t="str">
        <f>'CCM-EN'!C8</f>
        <v>Deputy Director General 
External Finance Department</v>
      </c>
      <c r="D5" s="5" t="str">
        <f>'CCM-EN'!D8</f>
        <v xml:space="preserve">Ministry of Finance </v>
      </c>
      <c r="E5" s="5" t="str">
        <f>'CCM-EN'!E8</f>
        <v>Member</v>
      </c>
      <c r="F5" s="5" t="str">
        <f>'CCM-EN'!H8</f>
        <v>Tel: +8562 
Mobile: +85620 58953595
email: sifong.oumavong@gmail.com</v>
      </c>
      <c r="G5" s="255"/>
      <c r="H5" s="258"/>
      <c r="I5" s="39"/>
      <c r="J5" s="39"/>
      <c r="K5" s="39"/>
      <c r="L5" s="39"/>
      <c r="M5" s="39"/>
      <c r="N5" s="39"/>
      <c r="O5" s="39"/>
    </row>
    <row r="6" spans="1:15" ht="61.5" customHeight="1">
      <c r="A6" s="263"/>
      <c r="B6" s="55" t="str">
        <f>'CCM-EN'!B9</f>
        <v>Mr. Salucknai Outtanasith</v>
      </c>
      <c r="C6" s="55" t="str">
        <f>'CCM-EN'!C9</f>
        <v>Techinical</v>
      </c>
      <c r="D6" s="55" t="str">
        <f>'CCM-EN'!D9</f>
        <v xml:space="preserve">Ministry of Finance </v>
      </c>
      <c r="E6" s="55" t="s">
        <v>10</v>
      </c>
      <c r="F6" s="55" t="str">
        <f>'CCM-EN'!H9</f>
        <v>Tel: +8562 
Mobile: +85620 77883355
 (whatsapp)
Email: salucknai@mof.gov.la</v>
      </c>
      <c r="G6" s="255"/>
      <c r="H6" s="258"/>
      <c r="I6" s="39"/>
      <c r="J6" s="39"/>
      <c r="K6" s="39"/>
      <c r="L6" s="39"/>
      <c r="M6" s="39"/>
      <c r="N6" s="39"/>
      <c r="O6" s="39"/>
    </row>
    <row r="7" spans="1:15" ht="64.5" customHeight="1">
      <c r="A7" s="262">
        <v>3</v>
      </c>
      <c r="B7" s="40" t="str">
        <f>'CCM-EN'!B14</f>
        <v>Mr. Kouyang Chuepor</v>
      </c>
      <c r="C7" s="40" t="str">
        <f>'CCM-EN'!C14</f>
        <v>Deputy Director General
Public Administration Development Department</v>
      </c>
      <c r="D7" s="40" t="str">
        <f>'CCM-EN'!D14</f>
        <v>Ministry of Home Affaires</v>
      </c>
      <c r="E7" s="40" t="str">
        <f>'CCM-EN'!E14</f>
        <v>Member</v>
      </c>
      <c r="F7" s="40" t="str">
        <f>'CCM-EN'!H14</f>
        <v>Tel:    (856 21) 
Fax:    (856 21)  
Mob: (856 20) 55 311 447
E-mail:  kouyang100@gmail.com</v>
      </c>
      <c r="G7" s="255"/>
      <c r="H7" s="258"/>
      <c r="I7" s="39"/>
      <c r="J7" s="39"/>
      <c r="K7" s="39"/>
      <c r="L7" s="39"/>
      <c r="M7" s="39"/>
      <c r="N7" s="39"/>
      <c r="O7" s="39"/>
    </row>
    <row r="8" spans="1:15" ht="65.25" customHeight="1">
      <c r="A8" s="263"/>
      <c r="B8" s="56" t="str">
        <f>'CCM-EN'!B15</f>
        <v xml:space="preserve">Mr. Viengsone Leuangkhamsing </v>
      </c>
      <c r="C8" s="56" t="str">
        <f>'CCM-EN'!C15</f>
        <v>Director, Civil Society Organisation Division. Department of Public Administration Development.</v>
      </c>
      <c r="D8" s="56" t="str">
        <f>'CCM-EN'!D15</f>
        <v>Ministry of Home Affaires</v>
      </c>
      <c r="E8" s="56" t="str">
        <f>'CCM-EN'!E15</f>
        <v>Alternate</v>
      </c>
      <c r="F8" s="56" t="str">
        <f>'CCM-EN'!H15</f>
        <v>Tel:    (856 21) 
Fax:   (856 21) 
Mob: (856 20) 29806441; 55275758
E-mail:  viengsonelk@gmail.com</v>
      </c>
      <c r="G8" s="255"/>
      <c r="H8" s="258"/>
      <c r="I8" s="39"/>
      <c r="J8" s="39"/>
      <c r="K8" s="39"/>
      <c r="L8" s="39"/>
      <c r="M8" s="39"/>
      <c r="N8" s="39"/>
      <c r="O8" s="39"/>
    </row>
    <row r="9" spans="1:15" ht="47.25" customHeight="1">
      <c r="A9" s="262">
        <v>4</v>
      </c>
      <c r="B9" s="42" t="str">
        <f>'CCM-EN'!B39</f>
        <v>Mr. Korlakanh Thipphavong</v>
      </c>
      <c r="C9" s="42" t="str">
        <f>'CCM-EN'!C39</f>
        <v>Chair of Association People Living with HIV</v>
      </c>
      <c r="D9" s="42" t="str">
        <f>'CCM-EN'!D39</f>
        <v>Association of People Living with HIV (APL+)</v>
      </c>
      <c r="E9" s="42" t="str">
        <f>'CCM-EN'!E39</f>
        <v>Member</v>
      </c>
      <c r="F9" s="42" t="str">
        <f>'CCM-EN'!H39</f>
        <v>Tel:    (856 21) 
Mob:  (856 20) 56555172
E-mail: thkorlakanhapl@gmail.com</v>
      </c>
      <c r="G9" s="255"/>
      <c r="H9" s="258"/>
      <c r="I9" s="39"/>
      <c r="J9" s="39"/>
      <c r="K9" s="39"/>
      <c r="L9" s="39"/>
      <c r="M9" s="39"/>
      <c r="N9" s="39"/>
      <c r="O9" s="39"/>
    </row>
    <row r="10" spans="1:15" ht="58.5" customHeight="1">
      <c r="A10" s="263"/>
      <c r="B10" s="56" t="s">
        <v>173</v>
      </c>
      <c r="C10" s="56" t="s">
        <v>88</v>
      </c>
      <c r="D10" s="56" t="s">
        <v>26</v>
      </c>
      <c r="E10" s="55" t="s">
        <v>12</v>
      </c>
      <c r="F10" s="56" t="s">
        <v>156</v>
      </c>
      <c r="G10" s="255"/>
      <c r="H10" s="258"/>
      <c r="I10" s="39"/>
      <c r="J10" s="39"/>
      <c r="K10" s="39"/>
      <c r="L10" s="39"/>
      <c r="M10" s="39"/>
      <c r="N10" s="39"/>
      <c r="O10" s="39"/>
    </row>
    <row r="11" spans="1:15" ht="47.25" customHeight="1">
      <c r="A11" s="264">
        <v>5</v>
      </c>
      <c r="B11" s="40" t="s">
        <v>627</v>
      </c>
      <c r="C11" s="40" t="s">
        <v>628</v>
      </c>
      <c r="D11" s="40" t="s">
        <v>625</v>
      </c>
      <c r="E11" s="40" t="s">
        <v>10</v>
      </c>
      <c r="F11" s="7" t="s">
        <v>626</v>
      </c>
      <c r="G11" s="255"/>
      <c r="H11" s="258"/>
      <c r="I11" s="39"/>
      <c r="J11" s="39"/>
      <c r="K11" s="39"/>
      <c r="L11" s="39"/>
      <c r="M11" s="39"/>
      <c r="N11" s="39"/>
      <c r="O11" s="39"/>
    </row>
    <row r="12" spans="1:15" ht="45.75" customHeight="1">
      <c r="A12" s="264"/>
      <c r="B12" s="56" t="str">
        <f>'CCM-EN'!B30</f>
        <v>Dr. Silvia Morgoci</v>
      </c>
      <c r="C12" s="56" t="str">
        <f>'CCM-EN'!C30</f>
        <v xml:space="preserve">Senior Sector Advisor(SSA)
LAO/035 Health and Nutrition programme
</v>
      </c>
      <c r="D12" s="56" t="str">
        <f>'CCM-EN'!D30</f>
        <v xml:space="preserve">Lux-Development </v>
      </c>
      <c r="E12" s="56" t="str">
        <f>'CCM-EN'!E30</f>
        <v>Alternate</v>
      </c>
      <c r="F12" s="56" t="str">
        <f>'CCM-EN'!H30</f>
        <v>Tel. 020 9243 5772
WhatsApp: +373 69155669
E-mail: silvia.morgoci@luxdev.lu</v>
      </c>
      <c r="G12" s="255"/>
      <c r="H12" s="258"/>
      <c r="I12" s="39"/>
      <c r="J12" s="39"/>
      <c r="K12" s="39"/>
      <c r="L12" s="39"/>
      <c r="M12" s="39"/>
      <c r="N12" s="39"/>
      <c r="O12" s="39"/>
    </row>
    <row r="13" spans="1:15" ht="41.4">
      <c r="A13" s="265">
        <v>6</v>
      </c>
      <c r="B13" s="27" t="s">
        <v>112</v>
      </c>
      <c r="C13" s="29" t="s">
        <v>34</v>
      </c>
      <c r="D13" s="134" t="s">
        <v>281</v>
      </c>
      <c r="E13" s="7" t="s">
        <v>10</v>
      </c>
      <c r="F13" s="28" t="s">
        <v>187</v>
      </c>
      <c r="G13" s="255"/>
      <c r="H13" s="258"/>
      <c r="I13" s="39"/>
      <c r="J13" s="39"/>
      <c r="K13" s="39"/>
      <c r="L13" s="39"/>
      <c r="M13" s="39"/>
      <c r="N13" s="39"/>
      <c r="O13" s="39"/>
    </row>
    <row r="14" spans="1:15" ht="41.4">
      <c r="A14" s="266"/>
      <c r="B14" s="63" t="s">
        <v>629</v>
      </c>
      <c r="C14" s="56" t="s">
        <v>219</v>
      </c>
      <c r="D14" s="121" t="s">
        <v>281</v>
      </c>
      <c r="E14" s="56" t="s">
        <v>12</v>
      </c>
      <c r="F14" s="56" t="s">
        <v>630</v>
      </c>
      <c r="G14" s="255"/>
      <c r="H14" s="258"/>
      <c r="I14" s="39" t="s">
        <v>13</v>
      </c>
      <c r="J14" s="39"/>
      <c r="K14" s="39"/>
      <c r="L14" s="39"/>
      <c r="M14" s="39"/>
      <c r="N14" s="39"/>
      <c r="O14" s="39"/>
    </row>
    <row r="15" spans="1:15" ht="55.2">
      <c r="A15" s="262">
        <v>7</v>
      </c>
      <c r="B15" s="20" t="s">
        <v>654</v>
      </c>
      <c r="C15" s="40" t="s">
        <v>655</v>
      </c>
      <c r="D15" s="40" t="s">
        <v>84</v>
      </c>
      <c r="E15" s="43" t="s">
        <v>10</v>
      </c>
      <c r="F15" s="40" t="s">
        <v>653</v>
      </c>
      <c r="G15" s="255"/>
      <c r="H15" s="258"/>
      <c r="I15" s="39"/>
      <c r="J15" s="39"/>
      <c r="K15" s="39"/>
      <c r="L15" s="39"/>
      <c r="M15" s="39"/>
      <c r="N15" s="39"/>
      <c r="O15" s="39"/>
    </row>
    <row r="16" spans="1:15" ht="55.2">
      <c r="A16" s="263"/>
      <c r="B16" s="96" t="s">
        <v>183</v>
      </c>
      <c r="C16" s="56" t="s">
        <v>597</v>
      </c>
      <c r="D16" s="56" t="s">
        <v>84</v>
      </c>
      <c r="E16" s="55" t="s">
        <v>12</v>
      </c>
      <c r="F16" s="56" t="s">
        <v>184</v>
      </c>
      <c r="G16" s="255"/>
      <c r="H16" s="258"/>
      <c r="I16" s="39"/>
      <c r="J16" s="39"/>
      <c r="K16" s="39"/>
      <c r="L16" s="39"/>
      <c r="M16" s="39"/>
      <c r="N16" s="39"/>
      <c r="O16" s="39"/>
    </row>
    <row r="17" spans="1:15" ht="58.5" customHeight="1">
      <c r="A17" s="262">
        <v>8</v>
      </c>
      <c r="B17" s="43" t="str">
        <f>'CCM-EN'!B22</f>
        <v>Mr. Patricia Ongpin,</v>
      </c>
      <c r="C17" s="43" t="str">
        <f>'CCM-EN'!C22</f>
        <v xml:space="preserve">Country Director
</v>
      </c>
      <c r="D17" s="43" t="str">
        <f>'CCM-EN'!D22</f>
        <v>UNAIDS Cambodia, Lao PDR and Malaysia</v>
      </c>
      <c r="E17" s="43" t="s">
        <v>10</v>
      </c>
      <c r="F17" s="40" t="str">
        <f>'CCM-EN'!H22</f>
        <v>Tel:    (856 21) 85523219340 
Fax:   (856 21)  
Mob: (856 20) +855 1299 0645
E-mail:  OngpinP@unaids.org</v>
      </c>
      <c r="G17" s="255"/>
      <c r="H17" s="258"/>
      <c r="I17" s="39"/>
      <c r="J17" s="39"/>
      <c r="K17" s="39"/>
      <c r="L17" s="39"/>
      <c r="M17" s="39"/>
      <c r="N17" s="39"/>
      <c r="O17" s="39"/>
    </row>
    <row r="18" spans="1:15" ht="40.5" customHeight="1">
      <c r="A18" s="263"/>
      <c r="B18" s="56"/>
      <c r="C18" s="56"/>
      <c r="D18" s="56"/>
      <c r="E18" s="55" t="s">
        <v>12</v>
      </c>
      <c r="F18" s="56"/>
      <c r="G18" s="255"/>
      <c r="H18" s="258"/>
      <c r="I18" s="39"/>
      <c r="J18" s="39"/>
      <c r="K18" s="39"/>
      <c r="L18" s="39"/>
      <c r="M18" s="39"/>
      <c r="N18" s="39"/>
      <c r="O18" s="39"/>
    </row>
    <row r="19" spans="1:15" ht="80.25" customHeight="1">
      <c r="A19" s="262">
        <v>9</v>
      </c>
      <c r="B19" s="29" t="str">
        <f>'CCM-EN'!B23</f>
        <v>Mr Thomas Vallee</v>
      </c>
      <c r="C19" s="29" t="str">
        <f>'CCM-EN'!C23</f>
        <v>Attachée</v>
      </c>
      <c r="D19" s="29" t="str">
        <f>'CCM-EN'!D24</f>
        <v>Embassy of France</v>
      </c>
      <c r="E19" s="29" t="s">
        <v>10</v>
      </c>
      <c r="F19" s="29" t="str">
        <f>'CCM-EN'!H23</f>
        <v>Tel:   (856 21)
Mob: (856 20) 
E-mail:  thomas.vallee@diplomatie.gouv.fr</v>
      </c>
      <c r="G19" s="255"/>
      <c r="H19" s="258"/>
      <c r="I19" s="39"/>
      <c r="J19" s="39"/>
      <c r="K19" s="39"/>
      <c r="L19" s="39"/>
      <c r="M19" s="39"/>
      <c r="N19" s="39"/>
      <c r="O19" s="39"/>
    </row>
    <row r="20" spans="1:15" ht="48.75" customHeight="1">
      <c r="A20" s="263"/>
      <c r="B20" s="55" t="str">
        <f>'CCM-EN'!B24</f>
        <v xml:space="preserve">Ms Estelle Le Borges </v>
      </c>
      <c r="C20" s="56" t="str">
        <f>'CCM-EN'!C24</f>
        <v>Health Policy Officer</v>
      </c>
      <c r="D20" s="56" t="str">
        <f>'CCM-EN'!D24</f>
        <v>Embassy of France</v>
      </c>
      <c r="E20" s="56" t="str">
        <f>'CCM-EN'!E24</f>
        <v>Alternate</v>
      </c>
      <c r="F20" s="56" t="str">
        <f>'CCM-EN'!H24</f>
        <v>Tel:   (856 21)
Mob: (856 20) 77885070
E-mail: estelle.le-borges@diplomatie.gouv.fr</v>
      </c>
      <c r="G20" s="255"/>
      <c r="H20" s="258"/>
      <c r="I20" s="39"/>
      <c r="J20" s="39"/>
      <c r="K20" s="39"/>
      <c r="L20" s="39"/>
      <c r="M20" s="39"/>
      <c r="N20" s="39"/>
      <c r="O20" s="39"/>
    </row>
    <row r="21" spans="1:15" ht="60" customHeight="1">
      <c r="A21" s="262">
        <v>10</v>
      </c>
      <c r="B21" s="43" t="s">
        <v>660</v>
      </c>
      <c r="C21" s="40" t="s">
        <v>661</v>
      </c>
      <c r="D21" s="40" t="s">
        <v>22</v>
      </c>
      <c r="E21" s="5" t="s">
        <v>10</v>
      </c>
      <c r="F21" s="40" t="s">
        <v>662</v>
      </c>
      <c r="G21" s="255"/>
      <c r="H21" s="258"/>
      <c r="I21" s="39"/>
      <c r="J21" s="39"/>
      <c r="K21" s="39"/>
      <c r="L21" s="39"/>
      <c r="M21" s="39"/>
      <c r="N21" s="39"/>
      <c r="O21" s="39"/>
    </row>
    <row r="22" spans="1:15" ht="63" customHeight="1">
      <c r="A22" s="263"/>
      <c r="B22" s="137" t="s">
        <v>192</v>
      </c>
      <c r="C22" s="56"/>
      <c r="D22" s="56"/>
      <c r="E22" s="56" t="s">
        <v>12</v>
      </c>
      <c r="F22" s="56" t="s">
        <v>230</v>
      </c>
      <c r="G22" s="256"/>
      <c r="H22" s="258"/>
      <c r="I22" s="39"/>
      <c r="J22" s="39"/>
      <c r="K22" s="39"/>
      <c r="L22" s="39"/>
      <c r="M22" s="39"/>
      <c r="N22" s="39"/>
      <c r="O22" s="39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89" orientation="landscape" horizontalDpi="4294967293" r:id="rId1"/>
  <rowBreaks count="1" manualBreakCount="1">
    <brk id="11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2"/>
  <sheetViews>
    <sheetView view="pageBreakPreview" zoomScale="60" zoomScaleNormal="100" workbookViewId="0">
      <selection activeCell="O13" sqref="O13"/>
    </sheetView>
  </sheetViews>
  <sheetFormatPr defaultColWidth="9.109375" defaultRowHeight="13.8"/>
  <cols>
    <col min="1" max="1" width="3.6640625" style="22" bestFit="1" customWidth="1"/>
    <col min="2" max="2" width="37" style="22" bestFit="1" customWidth="1"/>
    <col min="3" max="3" width="46.6640625" style="22" customWidth="1"/>
    <col min="4" max="4" width="46.6640625" style="53" customWidth="1"/>
    <col min="5" max="5" width="41.6640625" style="22" customWidth="1"/>
    <col min="6" max="16384" width="9.109375" style="22"/>
  </cols>
  <sheetData>
    <row r="1" spans="1:5" ht="35.25" customHeight="1">
      <c r="A1" s="267" t="s">
        <v>578</v>
      </c>
      <c r="B1" s="267"/>
      <c r="C1" s="267"/>
      <c r="D1" s="267"/>
      <c r="E1" s="91"/>
    </row>
    <row r="2" spans="1:5">
      <c r="A2" s="92" t="s">
        <v>0</v>
      </c>
      <c r="B2" s="92" t="s">
        <v>85</v>
      </c>
      <c r="C2" s="92" t="s">
        <v>2</v>
      </c>
      <c r="D2" s="92" t="s">
        <v>5</v>
      </c>
      <c r="E2" s="92" t="s">
        <v>86</v>
      </c>
    </row>
    <row r="3" spans="1:5">
      <c r="A3" s="268" t="s">
        <v>193</v>
      </c>
      <c r="B3" s="269"/>
      <c r="C3" s="269"/>
      <c r="D3" s="270"/>
      <c r="E3" s="101"/>
    </row>
    <row r="4" spans="1:5" ht="66.75" customHeight="1">
      <c r="A4" s="102">
        <v>1</v>
      </c>
      <c r="B4" s="102" t="s">
        <v>475</v>
      </c>
      <c r="C4" s="102" t="s">
        <v>544</v>
      </c>
      <c r="D4" s="103" t="s">
        <v>405</v>
      </c>
      <c r="E4" s="271" t="s">
        <v>650</v>
      </c>
    </row>
    <row r="5" spans="1:5" ht="55.2">
      <c r="A5" s="102">
        <v>2</v>
      </c>
      <c r="B5" s="102" t="s">
        <v>11</v>
      </c>
      <c r="C5" s="102" t="s">
        <v>417</v>
      </c>
      <c r="D5" s="103" t="s">
        <v>195</v>
      </c>
      <c r="E5" s="272"/>
    </row>
    <row r="6" spans="1:5" ht="40.5" customHeight="1">
      <c r="A6" s="102">
        <v>3</v>
      </c>
      <c r="B6" s="27" t="s">
        <v>476</v>
      </c>
      <c r="C6" s="102" t="s">
        <v>545</v>
      </c>
      <c r="D6" s="103" t="s">
        <v>409</v>
      </c>
      <c r="E6" s="272"/>
    </row>
    <row r="7" spans="1:5" ht="55.2">
      <c r="A7" s="102">
        <v>4</v>
      </c>
      <c r="B7" s="27" t="s">
        <v>171</v>
      </c>
      <c r="C7" s="102" t="s">
        <v>618</v>
      </c>
      <c r="D7" s="103" t="s">
        <v>114</v>
      </c>
      <c r="E7" s="213"/>
    </row>
    <row r="8" spans="1:5" s="23" customFormat="1" ht="55.2">
      <c r="A8" s="102">
        <v>5</v>
      </c>
      <c r="B8" s="90" t="s">
        <v>632</v>
      </c>
      <c r="C8" s="123" t="s">
        <v>646</v>
      </c>
      <c r="D8" s="123" t="s">
        <v>633</v>
      </c>
      <c r="E8" s="207"/>
    </row>
    <row r="9" spans="1:5" s="23" customFormat="1" ht="39" customHeight="1">
      <c r="A9" s="102">
        <v>6</v>
      </c>
      <c r="B9" s="123" t="s">
        <v>416</v>
      </c>
      <c r="C9" s="90" t="s">
        <v>418</v>
      </c>
      <c r="D9" s="123" t="s">
        <v>419</v>
      </c>
      <c r="E9" s="207"/>
    </row>
    <row r="10" spans="1:5" s="23" customFormat="1" ht="37.5" customHeight="1">
      <c r="A10" s="102">
        <v>7</v>
      </c>
      <c r="B10" s="123" t="s">
        <v>649</v>
      </c>
      <c r="C10" s="123" t="s">
        <v>647</v>
      </c>
      <c r="D10" s="123" t="s">
        <v>648</v>
      </c>
    </row>
    <row r="11" spans="1:5" s="23" customFormat="1" ht="37.5" customHeight="1">
      <c r="A11" s="199"/>
    </row>
    <row r="12" spans="1:5" s="23" customFormat="1" ht="28.5" customHeight="1">
      <c r="A12" s="199"/>
    </row>
    <row r="13" spans="1:5" s="23" customFormat="1" ht="33.75" customHeight="1">
      <c r="A13" s="199"/>
    </row>
    <row r="14" spans="1:5" s="23" customFormat="1" ht="34.5" customHeight="1">
      <c r="A14" s="199"/>
    </row>
    <row r="15" spans="1:5" s="23" customFormat="1" ht="15.75" customHeight="1">
      <c r="A15" s="199"/>
    </row>
    <row r="16" spans="1:5" s="23" customFormat="1" ht="51.75" customHeight="1">
      <c r="A16" s="199"/>
    </row>
    <row r="17" spans="1:5" s="23" customFormat="1" ht="37.5" customHeight="1">
      <c r="A17" s="199"/>
    </row>
    <row r="18" spans="1:5" s="23" customFormat="1" ht="36.75" customHeight="1">
      <c r="A18" s="199"/>
    </row>
    <row r="19" spans="1:5" s="23" customFormat="1" ht="18" customHeight="1">
      <c r="A19" s="199"/>
    </row>
    <row r="20" spans="1:5" s="23" customFormat="1" ht="36.75" customHeight="1">
      <c r="A20" s="22"/>
      <c r="B20" s="22"/>
      <c r="C20" s="22"/>
      <c r="D20" s="53"/>
      <c r="E20" s="199"/>
    </row>
    <row r="22" spans="1:5">
      <c r="B22" s="200"/>
    </row>
  </sheetData>
  <mergeCells count="3">
    <mergeCell ref="A1:D1"/>
    <mergeCell ref="A3:D3"/>
    <mergeCell ref="E4:E6"/>
  </mergeCells>
  <pageMargins left="0.25" right="0.25" top="0.75" bottom="0.75" header="0.3" footer="0.3"/>
  <pageSetup scale="9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view="pageBreakPreview" zoomScale="60" zoomScaleNormal="100" workbookViewId="0">
      <selection activeCell="E19" sqref="E19"/>
    </sheetView>
  </sheetViews>
  <sheetFormatPr defaultColWidth="9.109375" defaultRowHeight="13.8"/>
  <cols>
    <col min="1" max="1" width="3.6640625" style="22" bestFit="1" customWidth="1"/>
    <col min="2" max="2" width="37" style="22" bestFit="1" customWidth="1"/>
    <col min="3" max="3" width="46.6640625" style="22" customWidth="1"/>
    <col min="4" max="4" width="46.6640625" style="53" customWidth="1"/>
    <col min="5" max="5" width="41.6640625" style="22" customWidth="1"/>
    <col min="6" max="16384" width="9.109375" style="22"/>
  </cols>
  <sheetData>
    <row r="1" spans="1:5" ht="35.25" customHeight="1">
      <c r="A1" s="267" t="s">
        <v>221</v>
      </c>
      <c r="B1" s="267"/>
      <c r="C1" s="267"/>
      <c r="D1" s="267"/>
      <c r="E1" s="91"/>
    </row>
    <row r="2" spans="1:5">
      <c r="A2" s="92" t="s">
        <v>0</v>
      </c>
      <c r="B2" s="92" t="s">
        <v>85</v>
      </c>
      <c r="C2" s="92" t="s">
        <v>2</v>
      </c>
      <c r="D2" s="92" t="s">
        <v>5</v>
      </c>
      <c r="E2" s="92" t="s">
        <v>86</v>
      </c>
    </row>
    <row r="3" spans="1:5" ht="76.5" customHeight="1">
      <c r="A3" s="102">
        <v>1</v>
      </c>
      <c r="B3" s="102" t="s">
        <v>129</v>
      </c>
      <c r="C3" s="102" t="s">
        <v>198</v>
      </c>
      <c r="D3" s="103" t="s">
        <v>429</v>
      </c>
      <c r="E3" s="273" t="s">
        <v>470</v>
      </c>
    </row>
    <row r="4" spans="1:5" ht="65.25" customHeight="1">
      <c r="A4" s="102">
        <v>2</v>
      </c>
      <c r="B4" s="102" t="s">
        <v>469</v>
      </c>
      <c r="C4" s="102" t="s">
        <v>199</v>
      </c>
      <c r="D4" s="103" t="s">
        <v>471</v>
      </c>
      <c r="E4" s="274"/>
    </row>
    <row r="5" spans="1:5" ht="71.25" customHeight="1">
      <c r="A5" s="102">
        <v>3</v>
      </c>
      <c r="B5" s="102" t="s">
        <v>196</v>
      </c>
      <c r="C5" s="102" t="s">
        <v>325</v>
      </c>
      <c r="D5" s="103" t="s">
        <v>430</v>
      </c>
      <c r="E5" s="274"/>
    </row>
    <row r="6" spans="1:5" ht="41.4">
      <c r="A6" s="102">
        <v>4</v>
      </c>
      <c r="B6" s="90" t="s">
        <v>455</v>
      </c>
      <c r="C6" s="102" t="s">
        <v>456</v>
      </c>
      <c r="D6" s="103" t="s">
        <v>457</v>
      </c>
      <c r="E6" s="275"/>
    </row>
  </sheetData>
  <mergeCells count="2">
    <mergeCell ref="A1:D1"/>
    <mergeCell ref="E3:E6"/>
  </mergeCells>
  <pageMargins left="0.25" right="0.25" top="0.75" bottom="0.75" header="0.3" footer="0.3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"/>
  <sheetViews>
    <sheetView topLeftCell="A7" workbookViewId="0">
      <selection activeCell="F14" sqref="F14"/>
    </sheetView>
  </sheetViews>
  <sheetFormatPr defaultColWidth="36" defaultRowHeight="13.8"/>
  <cols>
    <col min="1" max="1" width="3.44140625" style="21" customWidth="1"/>
    <col min="2" max="2" width="31.88671875" style="21" bestFit="1" customWidth="1"/>
    <col min="3" max="3" width="24.33203125" style="21" customWidth="1"/>
    <col min="4" max="4" width="49.44140625" style="21" bestFit="1" customWidth="1"/>
    <col min="5" max="5" width="38.44140625" style="21" customWidth="1"/>
    <col min="6" max="6" width="31.88671875" style="21" customWidth="1"/>
    <col min="7" max="16384" width="36" style="21"/>
  </cols>
  <sheetData>
    <row r="1" spans="1:7" s="24" customFormat="1" ht="24" customHeight="1">
      <c r="A1" s="267" t="s">
        <v>258</v>
      </c>
      <c r="B1" s="267"/>
      <c r="C1" s="267"/>
      <c r="D1" s="267"/>
      <c r="E1" s="267"/>
      <c r="F1" s="97"/>
    </row>
    <row r="2" spans="1:7" s="24" customFormat="1" ht="22.5" customHeight="1">
      <c r="A2" s="277" t="s">
        <v>548</v>
      </c>
      <c r="B2" s="277"/>
      <c r="C2" s="277"/>
      <c r="D2" s="277"/>
      <c r="E2" s="277"/>
      <c r="F2" s="97"/>
    </row>
    <row r="3" spans="1:7" ht="18" customHeight="1">
      <c r="A3" s="25" t="s">
        <v>0</v>
      </c>
      <c r="B3" s="25" t="s">
        <v>85</v>
      </c>
      <c r="C3" s="25" t="s">
        <v>2</v>
      </c>
      <c r="D3" s="95" t="s">
        <v>169</v>
      </c>
      <c r="E3" s="25" t="s">
        <v>5</v>
      </c>
      <c r="F3" s="25" t="s">
        <v>86</v>
      </c>
    </row>
    <row r="4" spans="1:7" ht="36" customHeight="1">
      <c r="A4" s="26">
        <v>1</v>
      </c>
      <c r="B4" s="27" t="s">
        <v>404</v>
      </c>
      <c r="C4" s="27" t="s">
        <v>119</v>
      </c>
      <c r="D4" s="27" t="s">
        <v>549</v>
      </c>
      <c r="E4" s="28" t="s">
        <v>405</v>
      </c>
      <c r="F4" s="278" t="s">
        <v>551</v>
      </c>
    </row>
    <row r="5" spans="1:7" ht="62.25" customHeight="1">
      <c r="A5" s="26">
        <v>2</v>
      </c>
      <c r="B5" s="27" t="s">
        <v>254</v>
      </c>
      <c r="C5" s="27" t="s">
        <v>408</v>
      </c>
      <c r="D5" s="27" t="s">
        <v>550</v>
      </c>
      <c r="E5" s="28" t="s">
        <v>261</v>
      </c>
      <c r="F5" s="279"/>
      <c r="G5" s="131"/>
    </row>
    <row r="6" spans="1:7" ht="62.25" customHeight="1">
      <c r="A6" s="26">
        <v>3</v>
      </c>
      <c r="B6" s="102" t="s">
        <v>194</v>
      </c>
      <c r="C6" s="27" t="s">
        <v>118</v>
      </c>
      <c r="D6" s="27" t="s">
        <v>549</v>
      </c>
      <c r="E6" s="28" t="s">
        <v>552</v>
      </c>
      <c r="F6" s="280"/>
      <c r="G6" s="131"/>
    </row>
    <row r="7" spans="1:7" s="24" customFormat="1" ht="22.5" customHeight="1">
      <c r="A7" s="277" t="s">
        <v>176</v>
      </c>
      <c r="B7" s="277"/>
      <c r="C7" s="277"/>
      <c r="D7" s="277"/>
      <c r="E7" s="277"/>
      <c r="F7" s="97"/>
    </row>
    <row r="8" spans="1:7" ht="18" customHeight="1">
      <c r="A8" s="25" t="s">
        <v>0</v>
      </c>
      <c r="B8" s="25" t="s">
        <v>85</v>
      </c>
      <c r="C8" s="25" t="s">
        <v>2</v>
      </c>
      <c r="D8" s="95" t="s">
        <v>169</v>
      </c>
      <c r="E8" s="25" t="s">
        <v>5</v>
      </c>
      <c r="F8" s="25" t="s">
        <v>86</v>
      </c>
    </row>
    <row r="9" spans="1:7" ht="36.75" customHeight="1">
      <c r="A9" s="26">
        <v>1</v>
      </c>
      <c r="B9" s="40" t="s">
        <v>11</v>
      </c>
      <c r="C9" s="40" t="s">
        <v>178</v>
      </c>
      <c r="D9" s="40" t="s">
        <v>179</v>
      </c>
      <c r="E9" s="28" t="s">
        <v>177</v>
      </c>
      <c r="F9" s="28" t="s">
        <v>547</v>
      </c>
    </row>
    <row r="10" spans="1:7" ht="40.5" customHeight="1">
      <c r="A10" s="33">
        <v>2</v>
      </c>
      <c r="B10" s="32" t="s">
        <v>236</v>
      </c>
      <c r="C10" s="40" t="s">
        <v>180</v>
      </c>
      <c r="D10" s="27" t="s">
        <v>179</v>
      </c>
      <c r="E10" s="28" t="s">
        <v>237</v>
      </c>
      <c r="F10" s="28"/>
    </row>
    <row r="11" spans="1:7" ht="42" customHeight="1">
      <c r="A11" s="26">
        <v>3</v>
      </c>
      <c r="B11" s="32" t="s">
        <v>527</v>
      </c>
      <c r="C11" s="40" t="s">
        <v>180</v>
      </c>
      <c r="D11" s="27" t="s">
        <v>179</v>
      </c>
      <c r="E11" s="28" t="s">
        <v>237</v>
      </c>
      <c r="F11" s="28"/>
    </row>
    <row r="12" spans="1:7" s="24" customFormat="1" ht="22.5" customHeight="1">
      <c r="A12" s="277" t="s">
        <v>87</v>
      </c>
      <c r="B12" s="277"/>
      <c r="C12" s="277"/>
      <c r="D12" s="277"/>
      <c r="E12" s="277"/>
      <c r="F12" s="97"/>
    </row>
    <row r="13" spans="1:7" ht="18" customHeight="1">
      <c r="A13" s="25" t="s">
        <v>0</v>
      </c>
      <c r="B13" s="25" t="s">
        <v>85</v>
      </c>
      <c r="C13" s="25" t="s">
        <v>2</v>
      </c>
      <c r="D13" s="95" t="s">
        <v>169</v>
      </c>
      <c r="E13" s="25" t="s">
        <v>5</v>
      </c>
      <c r="F13" s="25" t="s">
        <v>86</v>
      </c>
    </row>
    <row r="14" spans="1:7" ht="62.25" customHeight="1">
      <c r="A14" s="26">
        <v>1</v>
      </c>
      <c r="B14" s="27" t="s">
        <v>576</v>
      </c>
      <c r="C14" s="27" t="s">
        <v>88</v>
      </c>
      <c r="D14" s="27" t="s">
        <v>431</v>
      </c>
      <c r="E14" s="28" t="s">
        <v>432</v>
      </c>
      <c r="F14" s="106" t="s">
        <v>435</v>
      </c>
    </row>
    <row r="15" spans="1:7" ht="62.25" customHeight="1">
      <c r="A15" s="26">
        <v>2</v>
      </c>
      <c r="B15" s="27" t="s">
        <v>577</v>
      </c>
      <c r="C15" s="27" t="s">
        <v>433</v>
      </c>
      <c r="D15" s="27" t="s">
        <v>431</v>
      </c>
      <c r="E15" s="28" t="s">
        <v>207</v>
      </c>
      <c r="F15" s="107"/>
    </row>
    <row r="16" spans="1:7" ht="62.25" customHeight="1">
      <c r="A16" s="26">
        <v>3</v>
      </c>
      <c r="B16" s="27" t="s">
        <v>571</v>
      </c>
      <c r="C16" s="27" t="s">
        <v>433</v>
      </c>
      <c r="D16" s="27" t="s">
        <v>431</v>
      </c>
      <c r="E16" s="28" t="s">
        <v>434</v>
      </c>
      <c r="F16" s="107"/>
    </row>
    <row r="17" spans="1:7" ht="62.25" customHeight="1">
      <c r="A17" s="26">
        <v>4</v>
      </c>
      <c r="B17" s="27" t="s">
        <v>89</v>
      </c>
      <c r="C17" s="27" t="s">
        <v>519</v>
      </c>
      <c r="D17" s="27" t="s">
        <v>13</v>
      </c>
      <c r="E17" s="28" t="s">
        <v>200</v>
      </c>
      <c r="F17" s="107"/>
    </row>
    <row r="18" spans="1:7" s="24" customFormat="1" ht="20.25" customHeight="1">
      <c r="A18" s="287" t="s">
        <v>90</v>
      </c>
      <c r="B18" s="288"/>
      <c r="C18" s="288"/>
      <c r="D18" s="288"/>
      <c r="E18" s="289"/>
      <c r="F18" s="97"/>
    </row>
    <row r="19" spans="1:7" s="24" customFormat="1" ht="18" customHeight="1">
      <c r="A19" s="25" t="s">
        <v>0</v>
      </c>
      <c r="B19" s="25" t="s">
        <v>85</v>
      </c>
      <c r="C19" s="25" t="s">
        <v>2</v>
      </c>
      <c r="D19" s="95" t="s">
        <v>169</v>
      </c>
      <c r="E19" s="25" t="s">
        <v>5</v>
      </c>
      <c r="F19" s="25" t="s">
        <v>86</v>
      </c>
    </row>
    <row r="20" spans="1:7" ht="48" customHeight="1">
      <c r="A20" s="20">
        <v>1</v>
      </c>
      <c r="B20" s="27" t="s">
        <v>91</v>
      </c>
      <c r="C20" s="29" t="s">
        <v>220</v>
      </c>
      <c r="D20" s="27" t="s">
        <v>283</v>
      </c>
      <c r="E20" s="28" t="s">
        <v>313</v>
      </c>
      <c r="F20" s="273" t="s">
        <v>512</v>
      </c>
    </row>
    <row r="21" spans="1:7" ht="63.75" customHeight="1">
      <c r="A21" s="20">
        <v>2</v>
      </c>
      <c r="B21" s="27" t="s">
        <v>92</v>
      </c>
      <c r="C21" s="29" t="s">
        <v>93</v>
      </c>
      <c r="D21" s="27" t="s">
        <v>286</v>
      </c>
      <c r="E21" s="28" t="s">
        <v>94</v>
      </c>
      <c r="F21" s="274"/>
      <c r="G21" s="93"/>
    </row>
    <row r="22" spans="1:7" ht="55.2">
      <c r="A22" s="20">
        <v>3</v>
      </c>
      <c r="B22" s="27" t="s">
        <v>95</v>
      </c>
      <c r="C22" s="29" t="s">
        <v>96</v>
      </c>
      <c r="D22" s="27" t="s">
        <v>97</v>
      </c>
      <c r="E22" s="28" t="s">
        <v>98</v>
      </c>
      <c r="F22" s="274"/>
    </row>
    <row r="23" spans="1:7" ht="55.2">
      <c r="A23" s="20">
        <v>4</v>
      </c>
      <c r="B23" s="43" t="s">
        <v>99</v>
      </c>
      <c r="C23" s="43" t="s">
        <v>100</v>
      </c>
      <c r="D23" s="43" t="s">
        <v>101</v>
      </c>
      <c r="E23" s="43" t="s">
        <v>102</v>
      </c>
      <c r="F23" s="108"/>
    </row>
    <row r="24" spans="1:7" ht="55.2">
      <c r="A24" s="20">
        <v>5</v>
      </c>
      <c r="B24" s="27" t="s">
        <v>103</v>
      </c>
      <c r="C24" s="27" t="s">
        <v>104</v>
      </c>
      <c r="D24" s="27" t="s">
        <v>22</v>
      </c>
      <c r="E24" s="28" t="s">
        <v>185</v>
      </c>
      <c r="F24" s="108"/>
    </row>
    <row r="25" spans="1:7" ht="55.2">
      <c r="A25" s="20">
        <v>6</v>
      </c>
      <c r="B25" s="27" t="s">
        <v>105</v>
      </c>
      <c r="C25" s="27" t="s">
        <v>106</v>
      </c>
      <c r="D25" s="27" t="s">
        <v>170</v>
      </c>
      <c r="E25" s="28" t="s">
        <v>107</v>
      </c>
      <c r="F25" s="108"/>
    </row>
    <row r="26" spans="1:7" ht="41.4">
      <c r="A26" s="20">
        <v>7</v>
      </c>
      <c r="B26" s="119" t="s">
        <v>112</v>
      </c>
      <c r="C26" s="119" t="s">
        <v>34</v>
      </c>
      <c r="D26" s="119" t="s">
        <v>281</v>
      </c>
      <c r="E26" s="29" t="s">
        <v>187</v>
      </c>
      <c r="F26" s="109"/>
    </row>
    <row r="27" spans="1:7">
      <c r="A27" s="284" t="s">
        <v>108</v>
      </c>
      <c r="B27" s="285"/>
      <c r="C27" s="285"/>
      <c r="D27" s="285"/>
      <c r="E27" s="285"/>
      <c r="F27" s="286"/>
    </row>
    <row r="28" spans="1:7" s="24" customFormat="1" ht="15" customHeight="1">
      <c r="A28" s="25" t="s">
        <v>0</v>
      </c>
      <c r="B28" s="25" t="s">
        <v>85</v>
      </c>
      <c r="C28" s="25" t="s">
        <v>2</v>
      </c>
      <c r="D28" s="95" t="s">
        <v>169</v>
      </c>
      <c r="E28" s="25" t="s">
        <v>5</v>
      </c>
      <c r="F28" s="25" t="s">
        <v>86</v>
      </c>
    </row>
    <row r="29" spans="1:7" ht="65.25" customHeight="1">
      <c r="A29" s="26">
        <v>1</v>
      </c>
      <c r="B29" s="27" t="s">
        <v>410</v>
      </c>
      <c r="C29" s="27" t="s">
        <v>651</v>
      </c>
      <c r="D29" s="27" t="s">
        <v>108</v>
      </c>
      <c r="E29" s="28" t="s">
        <v>546</v>
      </c>
      <c r="F29" s="281" t="s">
        <v>599</v>
      </c>
    </row>
    <row r="30" spans="1:7" ht="63" customHeight="1">
      <c r="A30" s="26">
        <v>2</v>
      </c>
      <c r="B30" s="27" t="s">
        <v>413</v>
      </c>
      <c r="C30" s="27" t="s">
        <v>277</v>
      </c>
      <c r="D30" s="27" t="s">
        <v>108</v>
      </c>
      <c r="E30" s="28" t="s">
        <v>278</v>
      </c>
      <c r="F30" s="282"/>
    </row>
    <row r="31" spans="1:7" ht="61.5" customHeight="1">
      <c r="A31" s="26">
        <v>3</v>
      </c>
      <c r="B31" s="27" t="s">
        <v>411</v>
      </c>
      <c r="C31" s="27" t="s">
        <v>277</v>
      </c>
      <c r="D31" s="27" t="s">
        <v>108</v>
      </c>
      <c r="E31" s="28" t="s">
        <v>412</v>
      </c>
      <c r="F31" s="282"/>
    </row>
    <row r="32" spans="1:7" ht="63" customHeight="1">
      <c r="A32" s="26">
        <v>4</v>
      </c>
      <c r="B32" s="27" t="s">
        <v>109</v>
      </c>
      <c r="C32" s="27" t="s">
        <v>519</v>
      </c>
      <c r="D32" s="27" t="s">
        <v>108</v>
      </c>
      <c r="E32" s="28" t="s">
        <v>110</v>
      </c>
      <c r="F32" s="282"/>
    </row>
    <row r="33" spans="1:6" ht="63" customHeight="1">
      <c r="A33" s="26">
        <v>5</v>
      </c>
      <c r="B33" s="27" t="s">
        <v>414</v>
      </c>
      <c r="C33" s="27" t="s">
        <v>415</v>
      </c>
      <c r="D33" s="27" t="s">
        <v>108</v>
      </c>
      <c r="E33" s="28" t="s">
        <v>500</v>
      </c>
      <c r="F33" s="282"/>
    </row>
    <row r="34" spans="1:6" s="24" customFormat="1" ht="21" customHeight="1">
      <c r="A34" s="276" t="s">
        <v>111</v>
      </c>
      <c r="B34" s="276"/>
      <c r="C34" s="276"/>
      <c r="D34" s="276"/>
      <c r="E34" s="276"/>
      <c r="F34" s="283"/>
    </row>
    <row r="35" spans="1:6" s="24" customFormat="1" ht="19.5" customHeight="1">
      <c r="A35" s="25" t="s">
        <v>0</v>
      </c>
      <c r="B35" s="25" t="s">
        <v>85</v>
      </c>
      <c r="C35" s="25" t="s">
        <v>2</v>
      </c>
      <c r="D35" s="95" t="s">
        <v>169</v>
      </c>
      <c r="E35" s="25" t="s">
        <v>5</v>
      </c>
      <c r="F35" s="25" t="s">
        <v>86</v>
      </c>
    </row>
    <row r="36" spans="1:6" ht="54" customHeight="1">
      <c r="A36" s="20">
        <v>1</v>
      </c>
      <c r="B36" s="27" t="s">
        <v>112</v>
      </c>
      <c r="C36" s="29" t="s">
        <v>34</v>
      </c>
      <c r="D36" s="27" t="s">
        <v>282</v>
      </c>
      <c r="E36" s="28" t="s">
        <v>187</v>
      </c>
      <c r="F36" s="273" t="s">
        <v>321</v>
      </c>
    </row>
    <row r="37" spans="1:6" ht="55.2">
      <c r="A37" s="20">
        <v>2</v>
      </c>
      <c r="B37" s="27" t="s">
        <v>92</v>
      </c>
      <c r="C37" s="29" t="s">
        <v>93</v>
      </c>
      <c r="D37" s="27" t="s">
        <v>286</v>
      </c>
      <c r="E37" s="28" t="s">
        <v>94</v>
      </c>
      <c r="F37" s="274"/>
    </row>
    <row r="38" spans="1:6" ht="63" customHeight="1">
      <c r="A38" s="20">
        <v>3</v>
      </c>
      <c r="B38" s="31" t="s">
        <v>91</v>
      </c>
      <c r="C38" s="19" t="s">
        <v>220</v>
      </c>
      <c r="D38" s="27" t="s">
        <v>283</v>
      </c>
      <c r="E38" s="28" t="s">
        <v>312</v>
      </c>
      <c r="F38" s="274"/>
    </row>
    <row r="39" spans="1:6" ht="36.75" customHeight="1">
      <c r="A39" s="20">
        <v>4</v>
      </c>
      <c r="B39" s="27" t="s">
        <v>188</v>
      </c>
      <c r="C39" s="27" t="s">
        <v>204</v>
      </c>
      <c r="D39" s="27" t="s">
        <v>22</v>
      </c>
      <c r="E39" s="28" t="s">
        <v>428</v>
      </c>
      <c r="F39" s="196"/>
    </row>
    <row r="40" spans="1:6" s="24" customFormat="1" ht="24" customHeight="1">
      <c r="A40" s="277" t="s">
        <v>113</v>
      </c>
      <c r="B40" s="277"/>
      <c r="C40" s="277"/>
      <c r="D40" s="277"/>
      <c r="E40" s="277"/>
      <c r="F40" s="197"/>
    </row>
    <row r="41" spans="1:6" ht="20.25" customHeight="1">
      <c r="A41" s="25" t="s">
        <v>0</v>
      </c>
      <c r="B41" s="25" t="s">
        <v>85</v>
      </c>
      <c r="C41" s="25" t="s">
        <v>2</v>
      </c>
      <c r="D41" s="95" t="s">
        <v>169</v>
      </c>
      <c r="E41" s="25" t="s">
        <v>5</v>
      </c>
      <c r="F41" s="110" t="s">
        <v>86</v>
      </c>
    </row>
    <row r="42" spans="1:6" ht="62.25" customHeight="1">
      <c r="A42" s="26">
        <v>1</v>
      </c>
      <c r="B42" s="27" t="s">
        <v>483</v>
      </c>
      <c r="C42" s="27" t="s">
        <v>88</v>
      </c>
      <c r="D42" s="27" t="s">
        <v>482</v>
      </c>
      <c r="E42" s="28" t="s">
        <v>538</v>
      </c>
      <c r="F42" s="278" t="s">
        <v>634</v>
      </c>
    </row>
    <row r="43" spans="1:6" ht="62.25" customHeight="1">
      <c r="A43" s="26">
        <v>2</v>
      </c>
      <c r="B43" s="27" t="s">
        <v>477</v>
      </c>
      <c r="C43" s="27" t="s">
        <v>484</v>
      </c>
      <c r="D43" s="27" t="s">
        <v>482</v>
      </c>
      <c r="E43" s="28" t="s">
        <v>186</v>
      </c>
      <c r="F43" s="279"/>
    </row>
    <row r="44" spans="1:6" ht="62.25" customHeight="1">
      <c r="A44" s="26">
        <v>3</v>
      </c>
      <c r="B44" s="27" t="s">
        <v>537</v>
      </c>
      <c r="C44" s="27" t="s">
        <v>433</v>
      </c>
      <c r="D44" s="27" t="s">
        <v>482</v>
      </c>
      <c r="E44" s="28" t="s">
        <v>652</v>
      </c>
      <c r="F44" s="279"/>
    </row>
    <row r="45" spans="1:6" ht="62.25" customHeight="1">
      <c r="A45" s="26">
        <v>6</v>
      </c>
      <c r="B45" s="27" t="s">
        <v>485</v>
      </c>
      <c r="C45" s="27" t="s">
        <v>149</v>
      </c>
      <c r="D45" s="27" t="s">
        <v>482</v>
      </c>
      <c r="E45" s="28" t="s">
        <v>205</v>
      </c>
      <c r="F45" s="279"/>
    </row>
    <row r="46" spans="1:6" ht="62.25" customHeight="1">
      <c r="A46" s="26">
        <v>7</v>
      </c>
      <c r="B46" s="27" t="s">
        <v>541</v>
      </c>
      <c r="C46" s="27" t="s">
        <v>542</v>
      </c>
      <c r="D46" s="27" t="s">
        <v>482</v>
      </c>
      <c r="E46" s="28" t="s">
        <v>543</v>
      </c>
      <c r="F46" s="279"/>
    </row>
    <row r="47" spans="1:6" ht="21" customHeight="1">
      <c r="A47" s="276" t="s">
        <v>115</v>
      </c>
      <c r="B47" s="276"/>
      <c r="C47" s="276"/>
      <c r="D47" s="276"/>
      <c r="E47" s="276"/>
      <c r="F47" s="206"/>
    </row>
    <row r="48" spans="1:6" s="24" customFormat="1" ht="18.75" customHeight="1">
      <c r="A48" s="25" t="s">
        <v>0</v>
      </c>
      <c r="B48" s="25" t="s">
        <v>85</v>
      </c>
      <c r="C48" s="25" t="s">
        <v>2</v>
      </c>
      <c r="D48" s="95" t="s">
        <v>169</v>
      </c>
      <c r="E48" s="25" t="s">
        <v>5</v>
      </c>
      <c r="F48" s="110" t="s">
        <v>86</v>
      </c>
    </row>
    <row r="49" spans="1:6" ht="29.25" customHeight="1">
      <c r="A49" s="20">
        <v>1</v>
      </c>
      <c r="B49" s="27" t="s">
        <v>478</v>
      </c>
      <c r="C49" s="30" t="s">
        <v>88</v>
      </c>
      <c r="D49" s="31" t="s">
        <v>116</v>
      </c>
      <c r="E49" s="28" t="s">
        <v>117</v>
      </c>
      <c r="F49" s="208" t="s">
        <v>553</v>
      </c>
    </row>
    <row r="50" spans="1:6" ht="65.25" customHeight="1">
      <c r="A50" s="20">
        <v>5</v>
      </c>
      <c r="B50" s="31" t="s">
        <v>91</v>
      </c>
      <c r="C50" s="19" t="s">
        <v>220</v>
      </c>
      <c r="D50" s="27" t="s">
        <v>283</v>
      </c>
      <c r="E50" s="28" t="s">
        <v>312</v>
      </c>
      <c r="F50" s="108"/>
    </row>
    <row r="51" spans="1:6" ht="63" customHeight="1">
      <c r="A51" s="20">
        <v>6</v>
      </c>
      <c r="B51" s="31" t="s">
        <v>92</v>
      </c>
      <c r="C51" s="19" t="s">
        <v>93</v>
      </c>
      <c r="D51" s="27" t="s">
        <v>286</v>
      </c>
      <c r="E51" s="28" t="s">
        <v>152</v>
      </c>
      <c r="F51" s="108"/>
    </row>
    <row r="52" spans="1:6" ht="63" customHeight="1">
      <c r="A52" s="20">
        <v>7</v>
      </c>
      <c r="B52" s="120" t="s">
        <v>112</v>
      </c>
      <c r="C52" s="19" t="s">
        <v>34</v>
      </c>
      <c r="D52" s="120" t="s">
        <v>281</v>
      </c>
      <c r="E52" s="29" t="s">
        <v>187</v>
      </c>
      <c r="F52" s="108"/>
    </row>
    <row r="53" spans="1:6">
      <c r="A53" s="276" t="s">
        <v>587</v>
      </c>
      <c r="B53" s="276"/>
      <c r="C53" s="276"/>
      <c r="D53" s="276"/>
      <c r="E53" s="276"/>
      <c r="F53" s="206"/>
    </row>
    <row r="54" spans="1:6" ht="27.6">
      <c r="A54" s="25" t="s">
        <v>0</v>
      </c>
      <c r="B54" s="25" t="s">
        <v>85</v>
      </c>
      <c r="C54" s="25" t="s">
        <v>2</v>
      </c>
      <c r="D54" s="95" t="s">
        <v>169</v>
      </c>
      <c r="E54" s="25" t="s">
        <v>5</v>
      </c>
      <c r="F54" s="110" t="s">
        <v>86</v>
      </c>
    </row>
    <row r="55" spans="1:6" ht="41.4">
      <c r="A55" s="20">
        <v>1</v>
      </c>
      <c r="B55" s="20" t="s">
        <v>588</v>
      </c>
      <c r="C55" s="20" t="s">
        <v>88</v>
      </c>
      <c r="D55" s="20" t="s">
        <v>590</v>
      </c>
      <c r="E55" s="28" t="s">
        <v>589</v>
      </c>
      <c r="F55" s="20"/>
    </row>
    <row r="56" spans="1:6" ht="41.4">
      <c r="A56" s="20">
        <v>2</v>
      </c>
      <c r="B56" s="20" t="s">
        <v>645</v>
      </c>
      <c r="C56" s="20" t="s">
        <v>433</v>
      </c>
      <c r="D56" s="20" t="s">
        <v>590</v>
      </c>
      <c r="E56" s="28" t="s">
        <v>644</v>
      </c>
      <c r="F56" s="20"/>
    </row>
  </sheetData>
  <mergeCells count="15">
    <mergeCell ref="A1:E1"/>
    <mergeCell ref="A7:E7"/>
    <mergeCell ref="A12:E12"/>
    <mergeCell ref="F20:F22"/>
    <mergeCell ref="A34:E34"/>
    <mergeCell ref="F29:F34"/>
    <mergeCell ref="A27:F27"/>
    <mergeCell ref="A18:E18"/>
    <mergeCell ref="A53:E53"/>
    <mergeCell ref="A40:E40"/>
    <mergeCell ref="A47:E47"/>
    <mergeCell ref="A2:E2"/>
    <mergeCell ref="F4:F6"/>
    <mergeCell ref="F36:F38"/>
    <mergeCell ref="F42:F46"/>
  </mergeCells>
  <conditionalFormatting sqref="B10:B11">
    <cfRule type="expression" dxfId="0" priority="4">
      <formula>ISERROR(B10)</formula>
    </cfRule>
  </conditionalFormatting>
  <dataValidations count="1">
    <dataValidation type="list" allowBlank="1" showInputMessage="1" showErrorMessage="1" sqref="A10" xr:uid="{00000000-0002-0000-0700-000000000000}">
      <formula1>BudgetLineNumbers</formula1>
    </dataValidation>
  </dataValidations>
  <hyperlinks>
    <hyperlink ref="F9" r:id="rId1" xr:uid="{67ADFC43-59DA-46A0-B8AF-4D3056236F29}"/>
  </hyperlinks>
  <pageMargins left="0.75" right="0.25" top="0.5" bottom="0.5" header="0.3" footer="0.3"/>
  <pageSetup paperSize="9" scale="95" fitToHeight="0" orientation="landscape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3"/>
  <sheetViews>
    <sheetView topLeftCell="A22" zoomScale="90" zoomScaleNormal="90" workbookViewId="0">
      <selection activeCell="F15" sqref="F15:F16"/>
    </sheetView>
  </sheetViews>
  <sheetFormatPr defaultColWidth="9.109375" defaultRowHeight="13.8"/>
  <cols>
    <col min="1" max="1" width="4.33203125" style="23" customWidth="1"/>
    <col min="2" max="2" width="29.33203125" style="35" bestFit="1" customWidth="1"/>
    <col min="3" max="3" width="47.6640625" style="14" bestFit="1" customWidth="1"/>
    <col min="4" max="4" width="41.33203125" style="35" customWidth="1"/>
    <col min="5" max="5" width="50.44140625" style="35" bestFit="1" customWidth="1"/>
    <col min="6" max="6" width="42.44140625" style="22" customWidth="1"/>
    <col min="7" max="7" width="33.5546875" style="22" customWidth="1"/>
    <col min="8" max="8" width="17.33203125" style="22" customWidth="1"/>
    <col min="9" max="9" width="26.109375" style="22" customWidth="1"/>
    <col min="10" max="16384" width="9.109375" style="22"/>
  </cols>
  <sheetData>
    <row r="1" spans="1:7" ht="24" customHeight="1">
      <c r="A1" s="290" t="s">
        <v>128</v>
      </c>
      <c r="B1" s="290"/>
      <c r="C1" s="290"/>
      <c r="D1" s="290"/>
      <c r="E1" s="290"/>
      <c r="F1" s="117"/>
    </row>
    <row r="2" spans="1:7" s="35" customFormat="1">
      <c r="A2" s="122" t="s">
        <v>0</v>
      </c>
      <c r="B2" s="99" t="s">
        <v>85</v>
      </c>
      <c r="C2" s="34" t="s">
        <v>81</v>
      </c>
      <c r="D2" s="99" t="s">
        <v>169</v>
      </c>
      <c r="E2" s="99" t="s">
        <v>5</v>
      </c>
      <c r="F2" s="99"/>
    </row>
    <row r="3" spans="1:7" s="35" customFormat="1">
      <c r="A3" s="291" t="s">
        <v>120</v>
      </c>
      <c r="B3" s="291"/>
      <c r="C3" s="291"/>
      <c r="D3" s="291"/>
      <c r="E3" s="291"/>
      <c r="F3" s="118" t="s">
        <v>218</v>
      </c>
    </row>
    <row r="4" spans="1:7" s="21" customFormat="1" ht="62.25" customHeight="1">
      <c r="A4" s="33">
        <v>1</v>
      </c>
      <c r="B4" s="32" t="s">
        <v>557</v>
      </c>
      <c r="C4" s="32" t="s">
        <v>119</v>
      </c>
      <c r="D4" s="100" t="s">
        <v>150</v>
      </c>
      <c r="E4" s="28" t="s">
        <v>558</v>
      </c>
      <c r="F4" s="209" t="s">
        <v>556</v>
      </c>
      <c r="G4" s="146"/>
    </row>
    <row r="5" spans="1:7" s="21" customFormat="1" ht="62.25" customHeight="1">
      <c r="A5" s="33">
        <v>2</v>
      </c>
      <c r="B5" s="32" t="s">
        <v>554</v>
      </c>
      <c r="C5" s="32" t="s">
        <v>118</v>
      </c>
      <c r="D5" s="100" t="s">
        <v>150</v>
      </c>
      <c r="E5" s="28" t="s">
        <v>555</v>
      </c>
      <c r="F5" s="198"/>
      <c r="G5" s="146"/>
    </row>
    <row r="6" spans="1:7" ht="55.2">
      <c r="A6" s="36">
        <v>3</v>
      </c>
      <c r="B6" s="37" t="s">
        <v>148</v>
      </c>
      <c r="C6" s="18" t="s">
        <v>206</v>
      </c>
      <c r="D6" s="37" t="s">
        <v>150</v>
      </c>
      <c r="E6" s="2" t="s">
        <v>151</v>
      </c>
      <c r="F6" s="147"/>
      <c r="G6" s="146"/>
    </row>
    <row r="7" spans="1:7" ht="18.75" customHeight="1">
      <c r="A7" s="295" t="s">
        <v>121</v>
      </c>
      <c r="B7" s="296"/>
      <c r="C7" s="296"/>
      <c r="D7" s="296"/>
      <c r="E7" s="297"/>
      <c r="F7" s="118"/>
      <c r="G7" s="146"/>
    </row>
    <row r="8" spans="1:7" ht="41.4">
      <c r="A8" s="36">
        <v>1</v>
      </c>
      <c r="B8" s="38" t="s">
        <v>480</v>
      </c>
      <c r="C8" s="18" t="s">
        <v>153</v>
      </c>
      <c r="D8" s="38" t="s">
        <v>154</v>
      </c>
      <c r="E8" s="2" t="s">
        <v>197</v>
      </c>
      <c r="F8" s="140" t="s">
        <v>253</v>
      </c>
      <c r="G8" s="146"/>
    </row>
    <row r="9" spans="1:7" ht="18.75" customHeight="1">
      <c r="A9" s="292" t="s">
        <v>122</v>
      </c>
      <c r="B9" s="292"/>
      <c r="C9" s="292"/>
      <c r="D9" s="292"/>
      <c r="E9" s="292"/>
      <c r="F9" s="139"/>
    </row>
    <row r="10" spans="1:7" ht="60.75" customHeight="1">
      <c r="A10" s="36">
        <v>1</v>
      </c>
      <c r="B10" s="153" t="s">
        <v>331</v>
      </c>
      <c r="C10" s="38" t="s">
        <v>21</v>
      </c>
      <c r="D10" s="37" t="s">
        <v>308</v>
      </c>
      <c r="E10" s="2" t="s">
        <v>309</v>
      </c>
      <c r="F10" s="141" t="s">
        <v>310</v>
      </c>
    </row>
    <row r="11" spans="1:7">
      <c r="A11" s="293" t="s">
        <v>370</v>
      </c>
      <c r="B11" s="293"/>
      <c r="C11" s="293"/>
      <c r="D11" s="293"/>
      <c r="E11" s="293"/>
      <c r="F11" s="139"/>
    </row>
    <row r="12" spans="1:7" ht="36" customHeight="1">
      <c r="A12" s="37">
        <v>1</v>
      </c>
      <c r="B12" s="154" t="s">
        <v>371</v>
      </c>
      <c r="C12" s="154" t="s">
        <v>372</v>
      </c>
      <c r="D12" s="154" t="s">
        <v>368</v>
      </c>
      <c r="E12" s="154" t="s">
        <v>376</v>
      </c>
      <c r="F12" s="159" t="s">
        <v>378</v>
      </c>
    </row>
    <row r="13" spans="1:7" ht="48.75" customHeight="1" thickBot="1">
      <c r="A13" s="36">
        <v>2</v>
      </c>
      <c r="B13" s="155" t="s">
        <v>373</v>
      </c>
      <c r="C13" s="155" t="s">
        <v>374</v>
      </c>
      <c r="D13" s="155" t="s">
        <v>375</v>
      </c>
      <c r="E13" s="155" t="s">
        <v>377</v>
      </c>
      <c r="F13" s="160" t="s">
        <v>403</v>
      </c>
    </row>
    <row r="14" spans="1:7">
      <c r="A14" s="293" t="s">
        <v>223</v>
      </c>
      <c r="B14" s="293"/>
      <c r="C14" s="293"/>
      <c r="D14" s="293"/>
      <c r="E14" s="293"/>
      <c r="F14" s="118"/>
    </row>
    <row r="15" spans="1:7" ht="61.5" customHeight="1">
      <c r="A15" s="20">
        <v>1</v>
      </c>
      <c r="B15" s="37" t="s">
        <v>600</v>
      </c>
      <c r="C15" s="36" t="s">
        <v>123</v>
      </c>
      <c r="D15" s="37" t="s">
        <v>124</v>
      </c>
      <c r="E15" s="2" t="s">
        <v>601</v>
      </c>
      <c r="F15" s="278" t="s">
        <v>602</v>
      </c>
    </row>
    <row r="16" spans="1:7" ht="66" customHeight="1">
      <c r="A16" s="20">
        <v>2</v>
      </c>
      <c r="B16" s="132" t="s">
        <v>330</v>
      </c>
      <c r="C16" s="31" t="s">
        <v>256</v>
      </c>
      <c r="D16" s="20" t="s">
        <v>124</v>
      </c>
      <c r="E16" s="156" t="s">
        <v>255</v>
      </c>
      <c r="F16" s="294"/>
    </row>
    <row r="17" spans="1:8">
      <c r="A17" s="293" t="s">
        <v>222</v>
      </c>
      <c r="B17" s="293"/>
      <c r="C17" s="293"/>
      <c r="D17" s="293"/>
      <c r="E17" s="293"/>
      <c r="F17" s="118"/>
    </row>
    <row r="18" spans="1:8" s="203" customFormat="1" ht="41.4">
      <c r="A18" s="201">
        <v>1</v>
      </c>
      <c r="B18" s="205" t="s">
        <v>534</v>
      </c>
      <c r="C18" s="201" t="s">
        <v>531</v>
      </c>
      <c r="D18" s="38" t="s">
        <v>225</v>
      </c>
      <c r="E18" s="2" t="s">
        <v>533</v>
      </c>
      <c r="F18" s="204" t="s">
        <v>532</v>
      </c>
    </row>
    <row r="19" spans="1:8" ht="50.25" customHeight="1">
      <c r="A19" s="202">
        <v>2</v>
      </c>
      <c r="B19" s="38" t="s">
        <v>535</v>
      </c>
      <c r="C19" s="36" t="s">
        <v>224</v>
      </c>
      <c r="D19" s="38" t="s">
        <v>225</v>
      </c>
      <c r="E19" s="2" t="s">
        <v>228</v>
      </c>
      <c r="F19" s="157" t="s">
        <v>267</v>
      </c>
      <c r="G19"/>
      <c r="H19"/>
    </row>
    <row r="20" spans="1:8" ht="53.25" customHeight="1">
      <c r="A20" s="201">
        <v>3</v>
      </c>
      <c r="B20" s="27" t="s">
        <v>268</v>
      </c>
      <c r="C20" s="31" t="s">
        <v>227</v>
      </c>
      <c r="D20" s="28" t="s">
        <v>226</v>
      </c>
      <c r="E20" s="103" t="s">
        <v>273</v>
      </c>
      <c r="F20" s="152" t="s">
        <v>269</v>
      </c>
    </row>
    <row r="21" spans="1:8" ht="58.5" customHeight="1">
      <c r="A21" s="202">
        <v>4</v>
      </c>
      <c r="B21" s="158" t="s">
        <v>522</v>
      </c>
      <c r="C21" s="158" t="s">
        <v>270</v>
      </c>
      <c r="D21" s="28" t="s">
        <v>226</v>
      </c>
      <c r="E21" s="28" t="s">
        <v>274</v>
      </c>
      <c r="F21" s="152" t="s">
        <v>271</v>
      </c>
    </row>
    <row r="22" spans="1:8" ht="51" customHeight="1">
      <c r="A22" s="201">
        <v>5</v>
      </c>
      <c r="B22" s="158" t="s">
        <v>479</v>
      </c>
      <c r="C22" s="158" t="s">
        <v>270</v>
      </c>
      <c r="D22" s="28" t="s">
        <v>226</v>
      </c>
      <c r="E22" s="28" t="s">
        <v>275</v>
      </c>
      <c r="F22" s="152" t="s">
        <v>272</v>
      </c>
    </row>
    <row r="23" spans="1:8" ht="51" customHeight="1">
      <c r="A23" s="202">
        <v>6</v>
      </c>
      <c r="B23" s="158" t="s">
        <v>530</v>
      </c>
      <c r="C23" s="158" t="s">
        <v>445</v>
      </c>
      <c r="D23" s="28" t="s">
        <v>226</v>
      </c>
      <c r="E23" s="28" t="s">
        <v>446</v>
      </c>
      <c r="F23" s="152" t="s">
        <v>444</v>
      </c>
    </row>
    <row r="24" spans="1:8" ht="51" customHeight="1">
      <c r="A24" s="201">
        <v>7</v>
      </c>
      <c r="B24" s="158" t="s">
        <v>536</v>
      </c>
      <c r="C24" s="158" t="s">
        <v>521</v>
      </c>
      <c r="D24" s="28" t="s">
        <v>226</v>
      </c>
      <c r="E24" s="28" t="s">
        <v>520</v>
      </c>
      <c r="F24" s="152" t="s">
        <v>523</v>
      </c>
    </row>
    <row r="25" spans="1:8">
      <c r="A25" s="293" t="s">
        <v>327</v>
      </c>
      <c r="B25" s="293"/>
      <c r="C25" s="293"/>
      <c r="D25" s="293"/>
      <c r="E25" s="293"/>
      <c r="F25" s="118"/>
    </row>
    <row r="26" spans="1:8" ht="41.4">
      <c r="A26" s="20">
        <v>1</v>
      </c>
      <c r="B26" s="38" t="s">
        <v>623</v>
      </c>
      <c r="C26" s="2" t="s">
        <v>421</v>
      </c>
      <c r="D26" s="38" t="s">
        <v>328</v>
      </c>
      <c r="E26" s="2" t="s">
        <v>621</v>
      </c>
      <c r="F26" s="298" t="s">
        <v>420</v>
      </c>
    </row>
    <row r="27" spans="1:8" ht="41.4">
      <c r="A27" s="20">
        <v>2</v>
      </c>
      <c r="B27" s="27" t="s">
        <v>622</v>
      </c>
      <c r="C27" s="27" t="s">
        <v>422</v>
      </c>
      <c r="D27" s="28" t="s">
        <v>328</v>
      </c>
      <c r="E27" s="103" t="s">
        <v>624</v>
      </c>
      <c r="F27" s="299"/>
    </row>
    <row r="28" spans="1:8" ht="41.4">
      <c r="A28" s="20">
        <v>3</v>
      </c>
      <c r="B28" s="27" t="s">
        <v>333</v>
      </c>
      <c r="C28" s="27" t="s">
        <v>423</v>
      </c>
      <c r="D28" s="28" t="s">
        <v>328</v>
      </c>
      <c r="E28" s="103" t="s">
        <v>425</v>
      </c>
      <c r="F28" s="299"/>
    </row>
    <row r="29" spans="1:8" ht="41.4">
      <c r="A29" s="20">
        <v>4</v>
      </c>
      <c r="B29" s="158" t="s">
        <v>279</v>
      </c>
      <c r="C29" s="158" t="s">
        <v>424</v>
      </c>
      <c r="D29" s="28" t="s">
        <v>328</v>
      </c>
      <c r="E29" s="28" t="s">
        <v>426</v>
      </c>
      <c r="F29" s="299"/>
    </row>
    <row r="30" spans="1:8">
      <c r="A30" s="293" t="s">
        <v>334</v>
      </c>
      <c r="B30" s="293"/>
      <c r="C30" s="293"/>
      <c r="D30" s="293"/>
      <c r="E30" s="293"/>
      <c r="F30" s="118"/>
    </row>
    <row r="31" spans="1:8" ht="41.4">
      <c r="A31" s="20">
        <v>1</v>
      </c>
      <c r="B31" s="20" t="s">
        <v>329</v>
      </c>
      <c r="C31" s="29" t="s">
        <v>335</v>
      </c>
      <c r="D31" s="20" t="s">
        <v>328</v>
      </c>
      <c r="E31" s="161" t="s">
        <v>427</v>
      </c>
      <c r="F31" s="152" t="s">
        <v>332</v>
      </c>
    </row>
    <row r="32" spans="1:8" ht="55.2">
      <c r="A32" s="20">
        <v>2</v>
      </c>
      <c r="B32" s="28" t="s">
        <v>464</v>
      </c>
      <c r="C32" s="29" t="s">
        <v>465</v>
      </c>
      <c r="D32" s="20" t="s">
        <v>328</v>
      </c>
      <c r="E32" s="161" t="s">
        <v>466</v>
      </c>
      <c r="F32" s="152" t="s">
        <v>467</v>
      </c>
    </row>
    <row r="33" spans="1:6" ht="45.6" customHeight="1">
      <c r="A33" s="20">
        <v>3</v>
      </c>
      <c r="B33" s="28" t="s">
        <v>529</v>
      </c>
      <c r="C33" s="29" t="s">
        <v>524</v>
      </c>
      <c r="D33" s="20" t="s">
        <v>328</v>
      </c>
      <c r="E33" s="161" t="s">
        <v>525</v>
      </c>
      <c r="F33" s="152" t="s">
        <v>526</v>
      </c>
    </row>
    <row r="34" spans="1:6">
      <c r="A34" s="293" t="s">
        <v>323</v>
      </c>
      <c r="B34" s="293"/>
      <c r="C34" s="293"/>
      <c r="D34" s="293"/>
      <c r="E34" s="293"/>
      <c r="F34" s="118"/>
    </row>
    <row r="35" spans="1:6" ht="41.4">
      <c r="A35" s="182">
        <v>1</v>
      </c>
      <c r="B35" s="178" t="s">
        <v>324</v>
      </c>
      <c r="C35" s="183" t="s">
        <v>450</v>
      </c>
      <c r="D35" s="178" t="s">
        <v>323</v>
      </c>
      <c r="E35" s="180" t="s">
        <v>451</v>
      </c>
      <c r="F35" s="181" t="s">
        <v>322</v>
      </c>
    </row>
    <row r="36" spans="1:6" ht="41.4">
      <c r="A36" s="182">
        <v>2</v>
      </c>
      <c r="B36" s="180" t="s">
        <v>337</v>
      </c>
      <c r="C36" s="183"/>
      <c r="D36" s="178" t="s">
        <v>323</v>
      </c>
      <c r="E36" s="180" t="s">
        <v>448</v>
      </c>
      <c r="F36" s="181" t="s">
        <v>336</v>
      </c>
    </row>
    <row r="37" spans="1:6" ht="41.4">
      <c r="A37" s="182">
        <v>3</v>
      </c>
      <c r="B37" s="180" t="s">
        <v>440</v>
      </c>
      <c r="C37" s="183"/>
      <c r="D37" s="178" t="s">
        <v>441</v>
      </c>
      <c r="E37" s="180" t="s">
        <v>447</v>
      </c>
      <c r="F37" s="181" t="s">
        <v>443</v>
      </c>
    </row>
    <row r="38" spans="1:6" customFormat="1" ht="41.4">
      <c r="A38" s="182">
        <v>4</v>
      </c>
      <c r="B38" s="185" t="s">
        <v>438</v>
      </c>
      <c r="C38" s="184"/>
      <c r="D38" s="179" t="s">
        <v>439</v>
      </c>
      <c r="E38" s="180" t="s">
        <v>449</v>
      </c>
      <c r="F38" s="181" t="s">
        <v>442</v>
      </c>
    </row>
    <row r="39" spans="1:6" customFormat="1" ht="14.4">
      <c r="A39" s="293" t="s">
        <v>497</v>
      </c>
      <c r="B39" s="293"/>
      <c r="C39" s="293"/>
      <c r="D39" s="293"/>
      <c r="E39" s="293"/>
      <c r="F39" s="118"/>
    </row>
    <row r="40" spans="1:6" ht="41.4">
      <c r="A40" s="178">
        <v>1</v>
      </c>
      <c r="B40" s="178" t="s">
        <v>486</v>
      </c>
      <c r="C40" s="178"/>
      <c r="D40" s="178" t="s">
        <v>233</v>
      </c>
      <c r="E40" s="194" t="s">
        <v>492</v>
      </c>
      <c r="F40" s="178" t="s">
        <v>487</v>
      </c>
    </row>
    <row r="41" spans="1:6" ht="41.4">
      <c r="A41" s="178">
        <v>2</v>
      </c>
      <c r="B41" s="178" t="s">
        <v>488</v>
      </c>
      <c r="C41" s="178"/>
      <c r="D41" s="178" t="s">
        <v>233</v>
      </c>
      <c r="E41" s="194" t="s">
        <v>493</v>
      </c>
      <c r="F41" s="178" t="s">
        <v>489</v>
      </c>
    </row>
    <row r="42" spans="1:6" ht="41.4">
      <c r="A42" s="178">
        <v>3</v>
      </c>
      <c r="B42" s="178" t="s">
        <v>491</v>
      </c>
      <c r="C42" s="178"/>
      <c r="D42" s="178" t="s">
        <v>233</v>
      </c>
      <c r="E42" s="194" t="s">
        <v>494</v>
      </c>
      <c r="F42" s="178" t="s">
        <v>490</v>
      </c>
    </row>
    <row r="43" spans="1:6" ht="41.4">
      <c r="A43" s="178">
        <v>4</v>
      </c>
      <c r="B43" s="193" t="s">
        <v>498</v>
      </c>
      <c r="C43" s="192"/>
      <c r="D43" s="178" t="s">
        <v>233</v>
      </c>
      <c r="E43" s="194" t="s">
        <v>495</v>
      </c>
      <c r="F43" s="195" t="s">
        <v>496</v>
      </c>
    </row>
    <row r="44" spans="1:6">
      <c r="A44" s="293" t="s">
        <v>612</v>
      </c>
      <c r="B44" s="293"/>
      <c r="C44" s="293"/>
      <c r="D44" s="293"/>
      <c r="E44" s="293"/>
      <c r="F44" s="118"/>
    </row>
    <row r="45" spans="1:6">
      <c r="B45" s="22"/>
      <c r="C45" s="22"/>
      <c r="D45" s="22"/>
      <c r="E45" s="94"/>
    </row>
    <row r="46" spans="1:6">
      <c r="B46" s="22"/>
      <c r="C46" s="22"/>
      <c r="D46" s="22"/>
      <c r="E46" s="94"/>
    </row>
    <row r="47" spans="1:6">
      <c r="B47" s="22"/>
      <c r="C47" s="22"/>
      <c r="D47" s="22"/>
      <c r="E47" s="94"/>
    </row>
    <row r="48" spans="1:6">
      <c r="B48" s="22"/>
      <c r="C48" s="22"/>
      <c r="D48" s="22"/>
      <c r="E48" s="94"/>
    </row>
    <row r="49" spans="2:5">
      <c r="B49" s="22"/>
      <c r="C49" s="22"/>
      <c r="D49" s="22"/>
      <c r="E49" s="94"/>
    </row>
    <row r="50" spans="2:5">
      <c r="B50" s="22"/>
      <c r="C50" s="22"/>
      <c r="D50" s="22"/>
      <c r="E50" s="94"/>
    </row>
    <row r="51" spans="2:5">
      <c r="B51" s="22"/>
      <c r="C51" s="22"/>
      <c r="D51" s="22"/>
      <c r="E51" s="94"/>
    </row>
    <row r="52" spans="2:5">
      <c r="B52" s="22"/>
      <c r="C52" s="22"/>
      <c r="D52" s="22"/>
      <c r="E52" s="94"/>
    </row>
    <row r="53" spans="2:5">
      <c r="B53" s="22"/>
      <c r="C53" s="22"/>
      <c r="D53" s="22"/>
      <c r="E53" s="94"/>
    </row>
    <row r="54" spans="2:5">
      <c r="B54" s="22"/>
      <c r="C54" s="22"/>
      <c r="D54" s="22"/>
      <c r="E54" s="94"/>
    </row>
    <row r="55" spans="2:5">
      <c r="B55" s="22"/>
      <c r="C55" s="22"/>
      <c r="D55" s="22"/>
      <c r="E55" s="94"/>
    </row>
    <row r="56" spans="2:5">
      <c r="B56" s="22"/>
      <c r="C56" s="22"/>
      <c r="D56" s="22"/>
      <c r="E56" s="94"/>
    </row>
    <row r="57" spans="2:5">
      <c r="B57" s="22"/>
      <c r="C57" s="22"/>
      <c r="D57" s="22"/>
      <c r="E57" s="94"/>
    </row>
    <row r="58" spans="2:5">
      <c r="B58" s="22"/>
      <c r="C58" s="22"/>
      <c r="D58" s="22"/>
      <c r="E58" s="94"/>
    </row>
    <row r="59" spans="2:5">
      <c r="B59" s="22"/>
      <c r="C59" s="22"/>
      <c r="D59" s="22"/>
      <c r="E59" s="94"/>
    </row>
    <row r="60" spans="2:5">
      <c r="B60" s="22"/>
      <c r="C60" s="22"/>
      <c r="D60" s="22"/>
      <c r="E60" s="94"/>
    </row>
    <row r="61" spans="2:5">
      <c r="B61" s="22"/>
      <c r="C61" s="22"/>
      <c r="D61" s="22"/>
      <c r="E61" s="94"/>
    </row>
    <row r="62" spans="2:5">
      <c r="B62" s="22"/>
      <c r="C62" s="22"/>
      <c r="D62" s="22"/>
      <c r="E62" s="94"/>
    </row>
    <row r="63" spans="2:5">
      <c r="B63" s="22"/>
      <c r="C63" s="22"/>
      <c r="D63" s="22"/>
      <c r="E63" s="94"/>
    </row>
    <row r="64" spans="2:5">
      <c r="B64" s="22"/>
      <c r="C64" s="22"/>
      <c r="D64" s="22"/>
      <c r="E64" s="94"/>
    </row>
    <row r="65" spans="2:5">
      <c r="B65" s="22"/>
      <c r="C65" s="22"/>
      <c r="D65" s="22"/>
      <c r="E65" s="94"/>
    </row>
    <row r="66" spans="2:5">
      <c r="B66" s="22"/>
      <c r="C66" s="22"/>
      <c r="D66" s="22"/>
      <c r="E66" s="94"/>
    </row>
    <row r="67" spans="2:5">
      <c r="B67" s="22"/>
      <c r="C67" s="22"/>
      <c r="D67" s="22"/>
      <c r="E67" s="94"/>
    </row>
    <row r="68" spans="2:5">
      <c r="B68" s="22"/>
      <c r="C68" s="22"/>
      <c r="D68" s="22"/>
      <c r="E68" s="94"/>
    </row>
    <row r="69" spans="2:5">
      <c r="B69" s="22"/>
      <c r="C69" s="22"/>
      <c r="D69" s="22"/>
      <c r="E69" s="94"/>
    </row>
    <row r="70" spans="2:5">
      <c r="B70" s="22"/>
      <c r="C70" s="22"/>
      <c r="D70" s="22"/>
      <c r="E70" s="94"/>
    </row>
    <row r="71" spans="2:5">
      <c r="B71" s="22"/>
      <c r="C71" s="22"/>
      <c r="D71" s="22"/>
      <c r="E71" s="94"/>
    </row>
    <row r="72" spans="2:5">
      <c r="B72" s="22"/>
      <c r="C72" s="22"/>
      <c r="D72" s="22"/>
      <c r="E72" s="94"/>
    </row>
    <row r="73" spans="2:5">
      <c r="B73" s="22"/>
      <c r="C73" s="22"/>
      <c r="D73" s="22"/>
      <c r="E73" s="94"/>
    </row>
    <row r="74" spans="2:5">
      <c r="B74" s="22"/>
      <c r="C74" s="22"/>
      <c r="D74" s="22"/>
      <c r="E74" s="94"/>
    </row>
    <row r="75" spans="2:5">
      <c r="B75" s="22"/>
      <c r="C75" s="22"/>
      <c r="D75" s="22"/>
      <c r="E75" s="94"/>
    </row>
    <row r="76" spans="2:5">
      <c r="B76" s="22"/>
      <c r="C76" s="22"/>
      <c r="D76" s="22"/>
      <c r="E76" s="94"/>
    </row>
    <row r="77" spans="2:5">
      <c r="B77" s="22"/>
      <c r="C77" s="22"/>
      <c r="D77" s="22"/>
      <c r="E77" s="94"/>
    </row>
    <row r="78" spans="2:5">
      <c r="B78" s="22"/>
      <c r="C78" s="22"/>
      <c r="D78" s="22"/>
      <c r="E78" s="94"/>
    </row>
    <row r="79" spans="2:5">
      <c r="B79" s="22"/>
      <c r="C79" s="22"/>
      <c r="D79" s="22"/>
      <c r="E79" s="94"/>
    </row>
    <row r="80" spans="2:5">
      <c r="B80" s="22"/>
      <c r="C80" s="22"/>
      <c r="D80" s="22"/>
      <c r="E80" s="94"/>
    </row>
    <row r="81" spans="2:5">
      <c r="B81" s="22"/>
      <c r="C81" s="22"/>
      <c r="D81" s="22"/>
      <c r="E81" s="94"/>
    </row>
    <row r="82" spans="2:5">
      <c r="B82" s="22"/>
      <c r="C82" s="22"/>
      <c r="D82" s="22"/>
      <c r="E82" s="94"/>
    </row>
    <row r="83" spans="2:5">
      <c r="B83" s="22"/>
      <c r="C83" s="22"/>
      <c r="E83" s="94"/>
    </row>
  </sheetData>
  <mergeCells count="14">
    <mergeCell ref="F15:F16"/>
    <mergeCell ref="A14:E14"/>
    <mergeCell ref="A7:E7"/>
    <mergeCell ref="A34:E34"/>
    <mergeCell ref="A17:E17"/>
    <mergeCell ref="A25:E25"/>
    <mergeCell ref="F26:F29"/>
    <mergeCell ref="A30:E30"/>
    <mergeCell ref="A1:E1"/>
    <mergeCell ref="A3:E3"/>
    <mergeCell ref="A9:E9"/>
    <mergeCell ref="A11:E11"/>
    <mergeCell ref="A44:E44"/>
    <mergeCell ref="A39:E39"/>
  </mergeCells>
  <dataValidations count="1">
    <dataValidation type="list" allowBlank="1" showInputMessage="1" showErrorMessage="1" sqref="A4:A5" xr:uid="{00000000-0002-0000-0800-000000000000}">
      <formula1>BudgetLineNumbers</formula1>
    </dataValidation>
  </dataValidations>
  <hyperlinks>
    <hyperlink ref="F8" r:id="rId1" xr:uid="{00000000-0004-0000-0800-000001000000}"/>
    <hyperlink ref="F19" r:id="rId2" xr:uid="{00000000-0004-0000-0800-000002000000}"/>
    <hyperlink ref="F20" r:id="rId3" xr:uid="{00000000-0004-0000-0800-000003000000}"/>
    <hyperlink ref="F21" r:id="rId4" xr:uid="{00000000-0004-0000-0800-000004000000}"/>
    <hyperlink ref="F22" r:id="rId5" xr:uid="{00000000-0004-0000-0800-000005000000}"/>
    <hyperlink ref="F31" r:id="rId6" xr:uid="{00000000-0004-0000-0800-000006000000}"/>
    <hyperlink ref="F26" r:id="rId7" display="elin.bos@theglobalfund.org" xr:uid="{00000000-0004-0000-0800-000007000000}"/>
    <hyperlink ref="F10" r:id="rId8" xr:uid="{00000000-0004-0000-0800-000008000000}"/>
    <hyperlink ref="F13" r:id="rId9" xr:uid="{00000000-0004-0000-0800-000009000000}"/>
    <hyperlink ref="F35" r:id="rId10" xr:uid="{00000000-0004-0000-0800-00000A000000}"/>
    <hyperlink ref="F36" r:id="rId11" xr:uid="{00000000-0004-0000-0800-00000B000000}"/>
    <hyperlink ref="F38" r:id="rId12" display="bkomphasouk@usaid.gov" xr:uid="{00000000-0004-0000-0800-00000C000000}"/>
    <hyperlink ref="F37" r:id="rId13" xr:uid="{00000000-0004-0000-0800-00000D000000}"/>
    <hyperlink ref="F23" r:id="rId14" xr:uid="{00000000-0004-0000-0800-00000E000000}"/>
    <hyperlink ref="F32" r:id="rId15" xr:uid="{1F5BB73D-253E-4940-BEDF-497541811ACC}"/>
    <hyperlink ref="F43" r:id="rId16" xr:uid="{5F37F79A-B804-402F-AFE2-33D642C74113}"/>
    <hyperlink ref="F12" r:id="rId17" xr:uid="{80105932-00C9-4F32-B2F7-6B7F4303FC6C}"/>
    <hyperlink ref="F24" r:id="rId18" xr:uid="{36489BEC-8155-4E98-8A69-9BB8520337FC}"/>
    <hyperlink ref="F33" r:id="rId19" xr:uid="{48DFEC29-524B-4C83-AE78-FA18500D64BE}"/>
    <hyperlink ref="F18" r:id="rId20" xr:uid="{B4D7C458-2FE3-4858-8924-C434F079796C}"/>
  </hyperlinks>
  <pageMargins left="0.25" right="0.25" top="0.5" bottom="0.5" header="0.3" footer="0.3"/>
  <pageSetup scale="85" orientation="landscape" horizontalDpi="4294967292" r:id="rId2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zoomScaleNormal="100" workbookViewId="0">
      <selection activeCell="E17" sqref="E17"/>
    </sheetView>
  </sheetViews>
  <sheetFormatPr defaultRowHeight="14.4"/>
  <cols>
    <col min="1" max="1" width="4.6640625" customWidth="1"/>
    <col min="2" max="2" width="27.6640625" customWidth="1"/>
    <col min="3" max="3" width="38.44140625" bestFit="1" customWidth="1"/>
    <col min="4" max="4" width="19" customWidth="1"/>
    <col min="5" max="5" width="38.33203125" customWidth="1"/>
  </cols>
  <sheetData>
    <row r="1" spans="1:5" s="112" customFormat="1" ht="17.399999999999999">
      <c r="A1" s="300" t="s">
        <v>213</v>
      </c>
      <c r="B1" s="301"/>
      <c r="C1" s="301"/>
      <c r="D1" s="301"/>
      <c r="E1" s="302"/>
    </row>
    <row r="2" spans="1:5" s="112" customFormat="1" ht="27.6">
      <c r="A2" s="113" t="s">
        <v>0</v>
      </c>
      <c r="B2" s="114" t="s">
        <v>80</v>
      </c>
      <c r="C2" s="114" t="s">
        <v>81</v>
      </c>
      <c r="D2" s="114" t="s">
        <v>214</v>
      </c>
      <c r="E2" s="115" t="s">
        <v>83</v>
      </c>
    </row>
    <row r="3" spans="1:5" s="112" customFormat="1" ht="13.8">
      <c r="A3" s="303" t="s">
        <v>316</v>
      </c>
      <c r="B3" s="304"/>
      <c r="C3" s="304"/>
      <c r="D3" s="304"/>
      <c r="E3" s="305"/>
    </row>
    <row r="4" spans="1:5" s="112" customFormat="1" ht="52.8">
      <c r="A4" s="214">
        <v>1</v>
      </c>
      <c r="B4" s="215" t="s">
        <v>216</v>
      </c>
      <c r="C4" s="215" t="s">
        <v>317</v>
      </c>
      <c r="D4" s="216" t="s">
        <v>215</v>
      </c>
      <c r="E4" s="217" t="s">
        <v>603</v>
      </c>
    </row>
    <row r="5" spans="1:5" s="112" customFormat="1" ht="39.6">
      <c r="A5" s="163">
        <v>2</v>
      </c>
      <c r="B5" s="218" t="s">
        <v>638</v>
      </c>
      <c r="C5" s="218" t="s">
        <v>639</v>
      </c>
      <c r="D5" s="44" t="s">
        <v>215</v>
      </c>
      <c r="E5" s="219" t="s">
        <v>640</v>
      </c>
    </row>
    <row r="6" spans="1:5" s="112" customFormat="1" ht="47.25" customHeight="1">
      <c r="A6" s="163">
        <v>3</v>
      </c>
      <c r="B6" s="26" t="s">
        <v>481</v>
      </c>
      <c r="C6" s="26" t="s">
        <v>229</v>
      </c>
      <c r="D6" s="44" t="s">
        <v>215</v>
      </c>
      <c r="E6" s="162" t="s">
        <v>641</v>
      </c>
    </row>
    <row r="7" spans="1:5" s="112" customFormat="1" ht="13.8">
      <c r="A7" s="306" t="s">
        <v>318</v>
      </c>
      <c r="B7" s="307"/>
      <c r="C7" s="307"/>
      <c r="D7" s="307"/>
      <c r="E7" s="308"/>
    </row>
    <row r="8" spans="1:5" s="112" customFormat="1" ht="52.8">
      <c r="A8" s="163">
        <v>1</v>
      </c>
      <c r="B8" s="26" t="s">
        <v>131</v>
      </c>
      <c r="C8" s="26" t="s">
        <v>458</v>
      </c>
      <c r="D8" s="26" t="s">
        <v>9</v>
      </c>
      <c r="E8" s="162" t="s">
        <v>605</v>
      </c>
    </row>
  </sheetData>
  <mergeCells count="3">
    <mergeCell ref="A1:E1"/>
    <mergeCell ref="A3:E3"/>
    <mergeCell ref="A7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CCM-EN</vt:lpstr>
      <vt:lpstr>CCM-Lao</vt:lpstr>
      <vt:lpstr>Ex-Com</vt:lpstr>
      <vt:lpstr>OC</vt:lpstr>
      <vt:lpstr>PR-NPCO</vt:lpstr>
      <vt:lpstr>UNOPS</vt:lpstr>
      <vt:lpstr>National Programs</vt:lpstr>
      <vt:lpstr>Others partners</vt:lpstr>
      <vt:lpstr>CCM Secretariat</vt:lpstr>
      <vt:lpstr>'CCM Secretariat'!Print_Area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2024-01-24T03:01:21Z</cp:lastPrinted>
  <dcterms:created xsi:type="dcterms:W3CDTF">2016-10-25T03:51:02Z</dcterms:created>
  <dcterms:modified xsi:type="dcterms:W3CDTF">2025-01-23T09:32:47Z</dcterms:modified>
</cp:coreProperties>
</file>